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czuniga\Desktop\WEB\"/>
    </mc:Choice>
  </mc:AlternateContent>
  <bookViews>
    <workbookView xWindow="0" yWindow="0" windowWidth="24000" windowHeight="9735"/>
  </bookViews>
  <sheets>
    <sheet name="Programa 1" sheetId="15" r:id="rId1"/>
    <sheet name="Programa 2" sheetId="16" r:id="rId2"/>
    <sheet name="Programa 3" sheetId="17" r:id="rId3"/>
  </sheets>
  <definedNames>
    <definedName name="_xlnm.Print_Titles" localSheetId="0">'Programa 1'!$1:$2</definedName>
    <definedName name="_xlnm.Print_Titles" localSheetId="1">'Programa 2'!$1:$2</definedName>
    <definedName name="_xlnm.Print_Titles" localSheetId="2">'Programa 3'!$1:$2</definedName>
  </definedNames>
  <calcPr calcId="152511"/>
</workbook>
</file>

<file path=xl/calcChain.xml><?xml version="1.0" encoding="utf-8"?>
<calcChain xmlns="http://schemas.openxmlformats.org/spreadsheetml/2006/main">
  <c r="L443" i="15" l="1"/>
  <c r="K443" i="15"/>
  <c r="J443" i="15"/>
  <c r="J131" i="15"/>
  <c r="K130" i="15"/>
  <c r="K64" i="15"/>
  <c r="J64" i="15"/>
  <c r="I64" i="15"/>
  <c r="L58" i="15"/>
  <c r="K58" i="15"/>
  <c r="J58" i="15"/>
  <c r="K56" i="15"/>
  <c r="J56" i="15"/>
  <c r="I56" i="15"/>
  <c r="L49" i="15"/>
  <c r="K49" i="15"/>
  <c r="J49" i="15"/>
  <c r="L48" i="15"/>
  <c r="K48" i="15"/>
  <c r="J48" i="15"/>
  <c r="L47" i="15"/>
  <c r="K47" i="15"/>
  <c r="J47" i="15"/>
</calcChain>
</file>

<file path=xl/sharedStrings.xml><?xml version="1.0" encoding="utf-8"?>
<sst xmlns="http://schemas.openxmlformats.org/spreadsheetml/2006/main" count="4779" uniqueCount="1720">
  <si>
    <t>Programa</t>
  </si>
  <si>
    <t>Objetivo</t>
  </si>
  <si>
    <t>Meta</t>
  </si>
  <si>
    <t>Submeta</t>
  </si>
  <si>
    <t>Actividad</t>
  </si>
  <si>
    <t>Unidad de medida</t>
  </si>
  <si>
    <t>Trimestre</t>
  </si>
  <si>
    <t>Unidad Resp.</t>
  </si>
  <si>
    <t>Población Beneficiada</t>
  </si>
  <si>
    <t>I</t>
  </si>
  <si>
    <t>II</t>
  </si>
  <si>
    <t>III</t>
  </si>
  <si>
    <t>IV</t>
  </si>
  <si>
    <t>Rescatar documentos con valor científico cultural como legado para las actuales y futuras generaciones (Ley 7202 y su Reglamento) y recibir documentos notariales en cumplimiento del Código Notarial.</t>
  </si>
  <si>
    <t>Archivo Nacional y sus usuarios</t>
  </si>
  <si>
    <t xml:space="preserve"> </t>
  </si>
  <si>
    <t>Grabaciones</t>
  </si>
  <si>
    <t>Facilitar el acervo documental a los usuarios para divulgar la historia patria.</t>
  </si>
  <si>
    <t>Usuarios en general</t>
  </si>
  <si>
    <t>Encuestas aplicadas</t>
  </si>
  <si>
    <t>Documentos facilitados</t>
  </si>
  <si>
    <t>Difundir el acervo documental a los usuarios para divulgar la historia patria.</t>
  </si>
  <si>
    <t>Boletines electrónicos</t>
  </si>
  <si>
    <t>Preparar la información sobre nuevos fondos disponibles para el público en la Sala de Consulta e Investigación para difundir en enero del año siguiente.</t>
  </si>
  <si>
    <t>Difusión de fondos</t>
  </si>
  <si>
    <t>Documento del mes</t>
  </si>
  <si>
    <t>DG/PI</t>
  </si>
  <si>
    <t>Exposiciones</t>
  </si>
  <si>
    <t>Archivo Nacional</t>
  </si>
  <si>
    <t>Preservar el patrimonio documental para las actuales y futuras generaciones.</t>
  </si>
  <si>
    <t>Documentos restaurados</t>
  </si>
  <si>
    <t>Archivo Nacional y usuarios.</t>
  </si>
  <si>
    <t>Informe de resultados</t>
  </si>
  <si>
    <t>Actividad realizada</t>
  </si>
  <si>
    <t>Organizar el patrimonio documental y bibliográfico para facilitar su localización y facilitación al usuario.</t>
  </si>
  <si>
    <t xml:space="preserve">Archivo Nacional y sus usuarios </t>
  </si>
  <si>
    <t>Realizar tratamiento bibliotecológico (catalogación, clasificación, indización y automatización de la información) a: 600 registros de libros, monografías, discos compactos.16 títulos de revistas o boletines. 700 registros de artículos de publicaciones periódicas de la Biblioteca Especializada en Archivística.</t>
  </si>
  <si>
    <t>Registros bibliográficos</t>
  </si>
  <si>
    <t>Plan</t>
  </si>
  <si>
    <t>Descripciones</t>
  </si>
  <si>
    <t>Apoyar las actividades sustantivas del Archivo Nacional mediante la aplicación de artes gráficas.</t>
  </si>
  <si>
    <t>Proyectar el quehacer institucional en el ámbito nacional e internacional.</t>
  </si>
  <si>
    <t>Canje y donaciones de publicaciones</t>
  </si>
  <si>
    <t>Reunión</t>
  </si>
  <si>
    <t>DG/CE</t>
  </si>
  <si>
    <t>Visitas guiadas</t>
  </si>
  <si>
    <t>DG/PI
DAH</t>
  </si>
  <si>
    <t>Público que participa en las visitas guiadas</t>
  </si>
  <si>
    <t>Implementar el 100% de las encuestas de satisfacción de los usuarios seleccionados de las visitas guiadas.</t>
  </si>
  <si>
    <t>Encuesta aplicadas</t>
  </si>
  <si>
    <t>Atender el 100% de visitas guiadas individuales. (Aproximadamente 12 visitas)</t>
  </si>
  <si>
    <t>DG</t>
  </si>
  <si>
    <t>Comunicados enviados</t>
  </si>
  <si>
    <t>Monitorear en los medios de comunicación para hacer una lectura del entorno nacional e internacional sobre temas archivísticos y el quehacer de la institución y ofrecer la asesoría respectiva a la Dirección General y jefaturas.</t>
  </si>
  <si>
    <t>Documentos y correos electrónicos con información</t>
  </si>
  <si>
    <t>Comunicados e invitaciones enviadas</t>
  </si>
  <si>
    <t>Insistir en el uso de los mensajes claves en los productos de comunicación y en las relaciones con la prensa, respecto de la importancia de los archivos en la administración eficiente y transparente del Estado, así como de la protección de los documentos parte del patrimonio de la Nación.</t>
  </si>
  <si>
    <t>Estrategia</t>
  </si>
  <si>
    <t xml:space="preserve">Producir mensajes gráficos específicos para redes sociales y sitio web sobre noticias y servicios del Archivo Nacional. </t>
  </si>
  <si>
    <t>Mensajes</t>
  </si>
  <si>
    <t xml:space="preserve">DG/PI </t>
  </si>
  <si>
    <t>Controlar la presencia del Archivo Nacional en los medios de comunicación  (prensa escrita, televisión, radio y medios electrónicos) y presentar un informe escrito trimestral con los resultados obtenidos.</t>
  </si>
  <si>
    <t>Publicación</t>
  </si>
  <si>
    <t>Información actualizada</t>
  </si>
  <si>
    <t>Actualizaciones del Sitio Web</t>
  </si>
  <si>
    <t>Artículos publicados en la Web</t>
  </si>
  <si>
    <t>DG/AD
DG/PI</t>
  </si>
  <si>
    <t>Realizar una actividad  cultural para celebrar el Mes de la Patria.</t>
  </si>
  <si>
    <t>Actividades culturales</t>
  </si>
  <si>
    <t>DG
Departamentos</t>
  </si>
  <si>
    <t>Funcionarios del Archivo Nacional</t>
  </si>
  <si>
    <t>Dar continuidad a las gestiones realizadas con la Universidad Estatal a Distancia y la Universidad Técnica Nacional  para  la apertura de un pregrado y grado en Archivística.</t>
  </si>
  <si>
    <t>Actividades</t>
  </si>
  <si>
    <t>Sistema Nacional de Archivos</t>
  </si>
  <si>
    <t>Informe presentado</t>
  </si>
  <si>
    <t>Celebración realizada</t>
  </si>
  <si>
    <t>Charla y visita</t>
  </si>
  <si>
    <t>Actividades de coordinación</t>
  </si>
  <si>
    <t>Actividades realizadas</t>
  </si>
  <si>
    <t>DG/PI
Departamentos</t>
  </si>
  <si>
    <t>Publicaciones</t>
  </si>
  <si>
    <t>Materiales</t>
  </si>
  <si>
    <t>Producir tres cápsulas didácticas en video sobre conceptos básicos en archivística</t>
  </si>
  <si>
    <t>Cápsulas didácticas</t>
  </si>
  <si>
    <t>DG/CE
DG/PI</t>
  </si>
  <si>
    <t>Fotografías realizadas</t>
  </si>
  <si>
    <t>Garantizar la protección y seguridad del patrimonio documental, con la ejecución de acciones de control interno periódicas.</t>
  </si>
  <si>
    <t>Informe con los resultados</t>
  </si>
  <si>
    <t>Velar por el desarrollo archivístico del Sistema Nacional de Archivos.</t>
  </si>
  <si>
    <t>Proyectos elaborados</t>
  </si>
  <si>
    <t>CRL</t>
  </si>
  <si>
    <t>Archivo Nacional y Sistema Nacional de Archivos</t>
  </si>
  <si>
    <t>Proyectos de reglamentos</t>
  </si>
  <si>
    <t>JAAN 
DG 
CRL</t>
  </si>
  <si>
    <t>Emitir una directriz para el SNA relacionada con la seguridad y autenticidad de los documentos digitalizados.</t>
  </si>
  <si>
    <t>Directriz emitida</t>
  </si>
  <si>
    <t>Velar por el cumplimiento de la legislación archivística nacional.</t>
  </si>
  <si>
    <t>Denunciar ante la Contraloría General de la República el 100% de las instituciones públicas que en forma reiterada, a pesar de inspecciones y seguimientos de inspección, incumplen el marco archivístico vigente. (Basado en el estudio de inspecciones y asesorías de 2005 a 2012)</t>
  </si>
  <si>
    <t>Denuncias</t>
  </si>
  <si>
    <t>Sistema Nacional de Archivos y ciudadanía</t>
  </si>
  <si>
    <t>Informes</t>
  </si>
  <si>
    <t>Presentar el 100% de las denuncias administrativas y/o judiciales que procedan por incumplimiento a la Ley 7202 y su Reglamento, Ley 8292   Ley General de Control Interno y otras leyes conexas en contra de las instituciones del Sistema.</t>
  </si>
  <si>
    <t>Dar seguimiento en forma semestral a las denuncias judiciales interpuestas ante el Ministerio Público, a las denuncias  administrativas interpuestas en las instituciones del Sistema Nacional de Archivos a través de oficios, correo electrónico, llamadas telefónicas y visitas del personal del DSAE y a los reclamos administrativos.</t>
  </si>
  <si>
    <t>Informe de seguimiento</t>
  </si>
  <si>
    <t>Contribuir con el fortalecimiento de las capacidades de los funcionarios que laboran en los archivos del sistema, mediante una oferta de capacitación sobre los aspectos prioritarios del quehacer archivístico.</t>
  </si>
  <si>
    <t>Congreso</t>
  </si>
  <si>
    <t>Charla impartida</t>
  </si>
  <si>
    <t>Reuniones</t>
  </si>
  <si>
    <t>Incentivar el desarrollo archivístico nacional por medio de diversas actividades sustantivas.</t>
  </si>
  <si>
    <t>Presentar las solicitudes de cooperación con organismos internacionales y gobiernos amigos a través de proyectos ante entidades tales como PCOM-FIDA Consejo Internacional de Archivos, la Fundación Mellon y MAPFRE, la Biblioteca Británica, UNESCO, entre otros, dándole prioridad a la conservación y digitalización de documentos,  digitación de registros en bases de datos, etc.</t>
  </si>
  <si>
    <t>Proyectos presentados</t>
  </si>
  <si>
    <t>DG/AD 
Departamentos</t>
  </si>
  <si>
    <t xml:space="preserve">Circulares </t>
  </si>
  <si>
    <t>DG 
DSAE</t>
  </si>
  <si>
    <t>Premiación</t>
  </si>
  <si>
    <t>JAAN 
DG</t>
  </si>
  <si>
    <t>Celebración</t>
  </si>
  <si>
    <t>Incentivar a los archivistas para que programen actividades en sus archivos, el día internacional de los archivos y en la semana del Archivista Nacional.</t>
  </si>
  <si>
    <t>Apoyar las labores sustantivas de promoción del desarrollo del Sistema Nacional de Archivos.</t>
  </si>
  <si>
    <t>Realizar el 100% de las sesiones de la Junta Administrativa de conformidad con las competencias que le asigna la Ley 7202. (Aproximadamente 40 sesiones)</t>
  </si>
  <si>
    <t>Sesiones</t>
  </si>
  <si>
    <t>Participar en el 100% de las reuniones de la carrera de Archivística de la U.C.R., con el fin de cooperar en el desarrollo archivístico nacional.</t>
  </si>
  <si>
    <t>Participar en el 100% de las reuniones de la Comisión Nacional de Conmemoraciones Históricas que se convoquen.</t>
  </si>
  <si>
    <t>Recibir y brindar cooperación archivístico en el ámbito nacional e internacional para potenciar el desarrollo del Sistema Nacional de Archivos.</t>
  </si>
  <si>
    <t>Ejercer el control y la supervisión de todas las actividades sustantivas y de apoyo que realizan las instancias del Archivo Nacional.</t>
  </si>
  <si>
    <t>Realizar el 100% de las actividades de seguimiento y control de todas las actividades, mediante acciones de coordinación, reuniones, valoración de informes, encerronas, entre otras.</t>
  </si>
  <si>
    <t>DG 
Departamentos</t>
  </si>
  <si>
    <t>Cumplir con lo establecido en la Ley General de Control Interno, artículos 17 y 18 que establecen la obligatoriedad de toda institución pública de auto evaluar su Sistema de Control Interno y contar con un Sistema Específico de Valoración del Riesgo Institucional.</t>
  </si>
  <si>
    <t>DG/PLA 
Departamentos</t>
  </si>
  <si>
    <t>Informes ejecutivos</t>
  </si>
  <si>
    <t>Información en repositorio digital</t>
  </si>
  <si>
    <t>Evaluación ASCI</t>
  </si>
  <si>
    <t xml:space="preserve">DG/PLA </t>
  </si>
  <si>
    <t>Evaluación SEVRI</t>
  </si>
  <si>
    <t>Archivo Nacional y usuarios</t>
  </si>
  <si>
    <t>DG/PLA</t>
  </si>
  <si>
    <t xml:space="preserve">DG/PLA
</t>
  </si>
  <si>
    <t>Cumplir con lo establecido en el Reglamento a la Ley de Administración Financiera de la República y Presupuestos Públicos, decreto ejecutivo No. 32988, artículos 73-74 que establecen  la periodicidad semestral para la presentación de informes de evaluación del POI,  a la STAP y MIDEPLAN.</t>
  </si>
  <si>
    <t>Presentar a la Unidad de Planificación, con copia a  la Dirección, Subdirección, un informe mensual ejecutivo de seguimiento y control de la ejecución de las metas y actividades de cada departamento.</t>
  </si>
  <si>
    <t>DG/ PLA</t>
  </si>
  <si>
    <t>Dotar de un planeamiento estratégico al Archivo Nacional para la formulación de objetivos y metas de mediano y largo plazo.</t>
  </si>
  <si>
    <t>Plan estratégico</t>
  </si>
  <si>
    <t>Cumplir con lo establecido en el decreto ejecutivo No. 33678-MP-MEIC, del 10 de abril de 2007, el cual establece que los jerarcas de las instituciones públicas presentarán informes cuatrimestrales sobre el cumplimiento del Programa de Mejora Regulatoria y Simplificación de Trámites.</t>
  </si>
  <si>
    <t xml:space="preserve">DG/CS
</t>
  </si>
  <si>
    <t>Cumplir con el artículo 144 de la Constitución Política y el decreto ejecutivo 34418-MP-PLAN  del 28 de marzo de 2008, que establece la responsabilidad de las instituciones públicas de presentar ante la Asamblea Legislativa, la Memoria Anual.</t>
  </si>
  <si>
    <t>Cumplir con lo establecido en el artículo 16 de la Ley de Planificación Nacional, sobre la necesidad de realizar una labor sistemática de modernización de la organización y procedimientos de instituciones públicas.</t>
  </si>
  <si>
    <t>Asesorar en materia legal a la Junta Administrativa, Dirección y Subdirección General, Jefaturas de departamento, funcionarios y particulares en asuntos relacionados con la institución.</t>
  </si>
  <si>
    <t>Criterios emitidos</t>
  </si>
  <si>
    <t>Base de datos  actualizada</t>
  </si>
  <si>
    <t>Atender y resolver el 100% de las solicitudes de análisis jurídico de diferentes documentos,  a petición de autoridades institucionales, tales como proyectos de ley, normas jurídicas, dictámenes, entre otros; a fin de determinar la acción por seguir. (Aproximadamente 40)</t>
  </si>
  <si>
    <t>Redactar el 100% de escritos o documentos para efectuar diferentes gestiones administrativas o judiciales (formalización de donaciones, convenios, contestación de notificaciones, recursos de amparo, resoluciones  para regular determinadas actividades internas de la institución, oficios a solicitud de la Dirección General, entre otros). (Aproximadamente 40)</t>
  </si>
  <si>
    <t>Brindar soporte jurídico a la Proveeduría Institucional en la tramitación de los procedimientos de contratación administrativa.</t>
  </si>
  <si>
    <t>Carteles</t>
  </si>
  <si>
    <t>Estudios de ofertas</t>
  </si>
  <si>
    <t>Contratos</t>
  </si>
  <si>
    <t>Aprobaciones</t>
  </si>
  <si>
    <t>Cumplir con el debido proceso tendiente a la averiguación real de los hechos por presunta responsabilidad de los funcionarios por infracción al ordenamiento jurídico.</t>
  </si>
  <si>
    <t>Instruir el 100% de los procedimientos administrativos disciplinarios solicitados por la Dirección General y/o la JAAN. (Aproximadamente 8)</t>
  </si>
  <si>
    <t>Procedimiento ejecutado</t>
  </si>
  <si>
    <t>Efectuar el 100% de investigaciones preliminares, sea de manera individual o como parte de una comisión investigadora, a solicitud de la Dirección General.  (Aproximadamente 4)</t>
  </si>
  <si>
    <t>Investigación</t>
  </si>
  <si>
    <t>Cumplir con la normativa contenida en el Estatuto de Servicio Civil, Código de Trabajo y demás normas, relacionadas con el pago de derechos laborales a los funcionarios que finalizan su relación laboral.</t>
  </si>
  <si>
    <t>Redactar el 100% de los proyectos de resoluciones para el pago de extremos laborales a exfuncionarios requeridos por la administración.
(Aproximadamente 7)</t>
  </si>
  <si>
    <t>Resoluciones</t>
  </si>
  <si>
    <t>Archivo Nacional y exfuncionarios.</t>
  </si>
  <si>
    <t>Atender el 100% de las inconformidades y sugerencias presentadas por los usuarios en la Contraloría de Servicios.
(Aproximadamente 70)</t>
  </si>
  <si>
    <t>Inconformidades y sugerencias atendidas</t>
  </si>
  <si>
    <t>DG/CS</t>
  </si>
  <si>
    <t>Elaborar dos informes de resultados con base en los instrumentos para obtener  opinión de usuarios sobre la calidad de los servicios brindados en las diferentes áreas de atención al público.</t>
  </si>
  <si>
    <t>Encuestas e informe de resultados</t>
  </si>
  <si>
    <t>Elaborar y aplicar estándares de calidad en los servicios de mayor relevancia para la institución y elaborar informe con los resultados.</t>
  </si>
  <si>
    <t>Estándares de calidad</t>
  </si>
  <si>
    <t>DG/CS
DG/PLA</t>
  </si>
  <si>
    <t>Informe con recomendaciones</t>
  </si>
  <si>
    <t xml:space="preserve">Plan </t>
  </si>
  <si>
    <t xml:space="preserve">Informe </t>
  </si>
  <si>
    <t>Charlas impartidas</t>
  </si>
  <si>
    <t xml:space="preserve">Funcionarios </t>
  </si>
  <si>
    <t>Contribuir con el fortalecimiento del recurso humano de la institución como una herramienta para mejorar el desempeño.</t>
  </si>
  <si>
    <t>DAF/RH
DAF/FC
DG/PLA</t>
  </si>
  <si>
    <t>DAF/RH
DG/CS</t>
  </si>
  <si>
    <t>Consultas atendidas</t>
  </si>
  <si>
    <t>Velar por el buen mantenimiento de las obras de arte y otros del Archivo Nacional.</t>
  </si>
  <si>
    <t xml:space="preserve">Ejecutar el 100% de las actividades relacionadas con mantenimiento preventivo de obras de arte y enmarcado de afiches de actividades del Archivo Nacional. </t>
  </si>
  <si>
    <t>Realizar un análisis de los requerimientos para postular al Archivo Nacional al Premio de Calidad de MIDEPLAN</t>
  </si>
  <si>
    <t>DG/AD</t>
  </si>
  <si>
    <t>Proyectos de ley</t>
  </si>
  <si>
    <t xml:space="preserve">
CRL</t>
  </si>
  <si>
    <t>Dar a conocer y solicitar observaciones del proyecto de Ley General de Archivos, a los archivistas del Sistema Nacional de Archivos</t>
  </si>
  <si>
    <t>Cumplir con el deber de denunciar los hechos irregulares cometidos contra los documentos.</t>
  </si>
  <si>
    <t>Redactar y enviar el 100% de los comunicados de prensa e invitaciones a los medios de comunicación sobre asuntos relevantes del quehacer institucional.
(Por lo menos dos veces en el trimestre, el material de apoyo incluirá un pequeño video), y remitir a la red Sinergia ALA los que corresponda.</t>
  </si>
  <si>
    <t>Revisar y actualizar dos veces al año la información del Archivo Nacional en Wikipedia en inglés y español, así como el resumen en inglés en el Sitio Web institucional.</t>
  </si>
  <si>
    <t>Información incorporada y actualizada</t>
  </si>
  <si>
    <t>Coordinar  la gestión del 100% de contenidos, imágenes y actualizaciones del sitio web institucional.</t>
  </si>
  <si>
    <t>JAAN
DG</t>
  </si>
  <si>
    <t>Texto preparado</t>
  </si>
  <si>
    <t>DG/PI
DSAE
DAH</t>
  </si>
  <si>
    <t>Coordinar con la Sección de Archivística de la Universidad de Costa Rica y Escuelas de Historia de diversas universidades para impartir el 100% de las charlas requeridas para estudiantes de nuevo ingreso para difundir los servicios del Archivo Nacional.</t>
  </si>
  <si>
    <t>Organizar una actividad en conmemoración del Día Internacional de los Archivos: 9 de junio (fecha de creación del C.I.A.) y darle difusión entre los archivistas del Sistema Nacional de Archivos para su celebración e informarlo al Consejo Internacional de Archivos</t>
  </si>
  <si>
    <t>Ejecución de actividades conmemorativas</t>
  </si>
  <si>
    <t xml:space="preserve">Finalizar la elaboración de una serie de material didáctico sobre conceptos básicos de archivística para apoyar los diferentes programas educativos. </t>
  </si>
  <si>
    <t>Estudio y propuesta realizada</t>
  </si>
  <si>
    <t>Colaborar con la Asociación Latinoamericana de Archivos (ALA) en las actividades archivísticas, cuando se solicite.</t>
  </si>
  <si>
    <t>Cooperar con el Consejo Internacional de Archivos en  las actividades archivísticas de mutuo interés, cuando sean de su conocimiento.</t>
  </si>
  <si>
    <t>Asistir a un evento internacional convocado por la Asociación Latinoamericana de Archivos y/o el Consejo Internacional de Archivos.</t>
  </si>
  <si>
    <t>Participar en el 100% de las reuniones que convoque la Comisión Nacional de Memoria del Mundo.</t>
  </si>
  <si>
    <t>Analizar el 100% de las propuestas que se reciban para el registro nacional de Memoria del Mundo.</t>
  </si>
  <si>
    <t xml:space="preserve">DG/AD 
</t>
  </si>
  <si>
    <t>Cumplir con el  Decreto Ejecutivo Nº 33587 del 31 de enero de 2007, denominado "Reforma Establece los Lineamientos técnicos, metodológicos para la elaboración de la estructura del Plan Anual Operativo para las entidades públicas, ministerios y demás órganos"  y la circular 8270 de la Contraloría General de la República.</t>
  </si>
  <si>
    <t>Incluir en la propuesta de la Ley General de Archivos un cambio en la integración de la Comisión Nacional de Selección y Eliminación de Documentos con profesionales de otras especialidades (Informática, Derecho, Administración Publica, ¿Archivística? ) y que el archivista de la Institución productora asista como invitado a la sesión respectiva.</t>
  </si>
  <si>
    <t>Descripción de metas</t>
  </si>
  <si>
    <t>Atender el 100% de las consultas de material biblográfico en la Biblioteca especializada en archivística y ciencias afines (aproximadamente 210).</t>
  </si>
  <si>
    <t>DG/BIBLIO</t>
  </si>
  <si>
    <t xml:space="preserve">Aplicar una encuesta que mida el grado de satisfacción de los usuarios de la Biblioteca y brindar un informe semestral de los resultados obtenidos. </t>
  </si>
  <si>
    <t xml:space="preserve">Facilitar el 100% de materiales bibliográficos a usuarios en el Archivo Nacional y préstamos interbibliotecarios (aproximadamente 1000). </t>
  </si>
  <si>
    <t>Reproducciones realizadas</t>
  </si>
  <si>
    <t>Actualizar el indice de la Revista del Archivo Nacional con los artículos publicados en la revista del 2015-2016 y publicar la información en el sitio web.</t>
  </si>
  <si>
    <t>Indice actualizado</t>
  </si>
  <si>
    <t>Poner a la disposición las imágenes de la Revista del Archivo Nacional 1936-1999, por medio del sitio web.</t>
  </si>
  <si>
    <t>Imágenes disponibles</t>
  </si>
  <si>
    <t>DTI
DG/BIBLIO</t>
  </si>
  <si>
    <t xml:space="preserve">Poner a disposición las nuevas referencias bibliográficas, a través de internet, en el sitio web el servicio de consulta de las bases de datos BIBLIO y BG-GRAL" para mantenerla actualizado. </t>
  </si>
  <si>
    <t>Bases de datos disponibles</t>
  </si>
  <si>
    <t>Investigar y seleccionar cada mes un documento representativo de un acontecimiento histórico, cultural o científico de Costa Rica para ser publicado en la página web del Archivo Nacional, en redes sociales y remitirlo a la red Sinergia ALA (se procurará de que 4 documentos tengan que ver con asuntos de importancia internacional)</t>
  </si>
  <si>
    <t>Atender el 100% de las solicitudes de facilitación de las  exposiciones documentales itinerantes:
(Aproximadamente 10)</t>
  </si>
  <si>
    <t>DG/PI 
DCONS/RES</t>
  </si>
  <si>
    <t>Instalar una exposición itinerante en cada uno de los siguientes cantones prioritarios: León Cortés, Buenos Aires, Golfito y Corredores.</t>
  </si>
  <si>
    <t>Usuarios de los cantones prioritarios</t>
  </si>
  <si>
    <t xml:space="preserve">DG/PI 
DAH </t>
  </si>
  <si>
    <t>Montaje de exposición</t>
  </si>
  <si>
    <t>DG/PI
DAH
DCONS</t>
  </si>
  <si>
    <t>Realizar una actividad académica bimensual, alrededor de la exposición documental.</t>
  </si>
  <si>
    <t>Actividades académicas</t>
  </si>
  <si>
    <t>Elaborar y difundir doce boletines electrónicos de novedades de la Biblioteca dirigidos a archivistas nacionales y extranjeros</t>
  </si>
  <si>
    <t xml:space="preserve">Elaborar y difundir internamente doce boletines con referencias bibliográficas. </t>
  </si>
  <si>
    <t>Boletines</t>
  </si>
  <si>
    <t xml:space="preserve">Enviar al Departamento de Conservación, material bibliográfico y documentos que se encuentra con problemas serios de conservación para su restauración. </t>
  </si>
  <si>
    <t>Describir el 100% de las fotografías, grabaciones y videos de actividades del Archivo Nacional que se reciben en la Dirección General remitidas trimestralmente por la Unidad de Proyección Institucional.</t>
  </si>
  <si>
    <t>DG-Secretaría
DG/PI</t>
  </si>
  <si>
    <t>Registros bibliográficos con tratamiento bibliotecológico.</t>
  </si>
  <si>
    <t xml:space="preserve">Realizar tratamiento bibliotecológico (catalogación, clasificación, indización y automatización de la información) a: 50 libros de material que ingresa por la Ley de Derechos de Autor. </t>
  </si>
  <si>
    <t>Libros y publicaciones con tratamiento bibliográfico</t>
  </si>
  <si>
    <t>Plan aprobado</t>
  </si>
  <si>
    <t xml:space="preserve">Tramitar el 100% de solicitudes de diseños y publicaciones de materiales de apoyo solicitados para cursos, congresos, seminarios y otras actividades:  invitaciones, exposiciones y presentación de publicaciones;  certificados, programas de mano,  gafetes, afiches y  catálogo de exposición, entre otros materiales. (Aproximadamente 30 solicitudes) </t>
  </si>
  <si>
    <t>Realizar una reunión de la Comisión Editora del Archivo Nacional, donde se definan los contenidos de todas las publicaciones.</t>
  </si>
  <si>
    <t>Público que participa en las visitas guiadas y de cantones prioritarios</t>
  </si>
  <si>
    <t xml:space="preserve">Comunicar a la prensa y otras entidades interesadas las principales efemérides patrias a celebrar en el año 2016. </t>
  </si>
  <si>
    <t xml:space="preserve">Revisar y actualizar diarimente las páginas institucionales en Facebook y Twitter
</t>
  </si>
  <si>
    <t>Actualizaciones realizadas en la redes sociales</t>
  </si>
  <si>
    <t>Realizar un análisis de los posibles usos promocionales que se pueda dar al video institucional y elaborar un listado de recomendaciones para la toma de decisiones y aplicabilidad.</t>
  </si>
  <si>
    <t>Listado de recomendaciones</t>
  </si>
  <si>
    <t>Informe trimestral de resultados</t>
  </si>
  <si>
    <t>Publicar en la serie Cuadernillos del Archivo Nacional, la Memoria del XXVIII Congreso Archivístico Nacional realizado en el 2015.</t>
  </si>
  <si>
    <t>Mantener actualizada la información del Archivo Nacional en el Sitio Web del Ministerio de Cultura y Juventud, SICultura, Asociación Latinoamericana de Archivos y otras instancias.</t>
  </si>
  <si>
    <t>DG/PI
DTI
Departamentos</t>
  </si>
  <si>
    <t>Dar continuidad a la publicación de los artículos sobre archivística publicados en el año 2011 en la RAN y Memoria del Congreso Archivístico y cuadernillos archivísticos con información vigente y publicarlos en el sitio web (digitalizar de previo los que sean necesarios).</t>
  </si>
  <si>
    <t>Actividades de seguimiento</t>
  </si>
  <si>
    <t>Preparar un nuevo texto para la publicación de un cuadernillo sobre temas archivísticos (Descripción de documentos que incluya las normas nacionales de descripción)</t>
  </si>
  <si>
    <t>DG/PI 
DG/BIBLIO
DAH
DSAE</t>
  </si>
  <si>
    <t>Estudiantes de nuevo ingreso de universidades</t>
  </si>
  <si>
    <t>Realizar la actividad de presentación de las publicaciones del 2015 e iniciar con la planificación y organización de la actividad de presentación de las publicaciones del 2016.</t>
  </si>
  <si>
    <t>DG/PI 
DG/BIBLIO</t>
  </si>
  <si>
    <t>Canjear o donar el 100% de las publicaciones del Archivo Nacional con instituciones nacionales e internacionales (aproximadamente 1000). Revisar títulos y números solicitar faltantes.</t>
  </si>
  <si>
    <t>Realizar el 100% de las fotografías y videos de actividades que organiza el Archivo Nacional y a solicitud de las autoridades del Archivo Nacional, con el fin de utilizarlas en documentos de proyección institucional (exposiciones documentales, publicaciones, informes, etc.) Aproximadamente 800</t>
  </si>
  <si>
    <t>DCONS-FOTO
DG/PI</t>
  </si>
  <si>
    <t>Producir 6 ediciones bimensuales del Boletín Archívese en formato digital.</t>
  </si>
  <si>
    <t>Producir y publicar la Revista del Archivo Nacional del año 2016.</t>
  </si>
  <si>
    <t>Tramitar el reconocimiento de revista científica a la RAN 2015 en Latindex de la Universidad de Costa Rica.</t>
  </si>
  <si>
    <t>Elaborar un estudio sobre la viabilidad de realizar el diseño y edición de la Revista del Archivo Nacional en forma digital, con la identificación de las ventajas y desventajas y emitir recomendaciones para el 2017.</t>
  </si>
  <si>
    <t>Informe con los resultados obtenidos</t>
  </si>
  <si>
    <t>DG/PI
DG/BIBLIO</t>
  </si>
  <si>
    <t xml:space="preserve"> Presentar una primera propuesta de campaña para el 2016 sobre las necesidades de comunicación de la Biblioteca institucional. (Meta ligada a desarrollar e implementar una campaña para difundir los servicios de la Biblioteca especializada (2015-2016))</t>
  </si>
  <si>
    <t>Diseñar e implementar una estrategia de comunicación para el período 2015-2018 dirigida a los Jerarcas, CISEDS, Auditores, Archivistas de las Instituciones del Sistema Nacional de Archivos y a la ciudadanía, en relación con la importancia de los archivos para garantizar el acceso a la información pública y la transparencia administrativa.</t>
  </si>
  <si>
    <t>Estrategia de comunicación implementada</t>
  </si>
  <si>
    <t xml:space="preserve">DG/PI
DSAE
</t>
  </si>
  <si>
    <t>Iniciar la revisión de 620 signaturas de la colección Archivística para detectar documentos faltantes, tratar de localizarlos y presentar un informe con los faltantes detectados</t>
  </si>
  <si>
    <t>Signaturas cotejados</t>
  </si>
  <si>
    <t>Atender el 100% de solicitudes de visitas guiadas grupales procedentes de todo el país, incluidas prioritariamente las 10 visitas guiadas con centros educativos de los siguientes cantones prioritarios: San Pablo de León Cortés, Golfito, Buenos Aires y Corredores (Plan Nacional de Desarrollo). Aproximadamente 90 en total.</t>
  </si>
  <si>
    <t>Finalizar la redacción de los dos proyectos de ley: Ley General de Archivos y Ley del Archivo Nacional y presentarlos a la Junta Administrativa del Archivo Nacional y darlos a conocer al Sistema Nacional de Archivos.</t>
  </si>
  <si>
    <t>Dar a conocer el proyecto de Reglamento Ejecutivo de la Ley 7202 y tramitar la publicación de éste y del ROSAN en el MCJ.</t>
  </si>
  <si>
    <t>Consulta proyecto de Ley</t>
  </si>
  <si>
    <t>JAAN
DG/AJ
DTI
DSAE</t>
  </si>
  <si>
    <t>Actualizar las politicas y requisitos para transferir documentos electrónicos al Archivo Nacional y presentarlas para aprobación de la JAAN</t>
  </si>
  <si>
    <t>Politicas actualizadas</t>
  </si>
  <si>
    <t>DG/AJ</t>
  </si>
  <si>
    <t>DG/AJ
DSAE</t>
  </si>
  <si>
    <t>Realizar un análisis del procedimiento ejecutado para la presentación de las denuncias administrativas y judiciales contra las instituciones que forman parte del Sistema Nacional de Archivos, así como los procedimientos relacionados para la elaboración de los informes de inspección y de valoración documental, que brindan información para sustentar estas denuncias, además que incluya el análisis de la utilidad del seguimiento semestral que se realiza de las denuncias administrativas. (Incluye la elaboración de un informe con los resultados obtenidos, conclusiones y recomendaciones).</t>
  </si>
  <si>
    <t>Llevar a cabo el XXVIII Congreso Archivístico Nacional. Duración: 20 horas. Cupo: 150 personas, nacionales y extranjeros.</t>
  </si>
  <si>
    <t>Celebrar la Semana del Archivista Nacional en el marco de la celebración del aniversario de la fundación del Archivo Nacional y del XXVIII Congreso Archivístico Nacional.</t>
  </si>
  <si>
    <t>Apoyar las actividades que se realicen en el marco del Plan de Comunicaciones 2016 de Sinergia ALA.</t>
  </si>
  <si>
    <t xml:space="preserve">Cooperar con el Programa ADAI en 2 actividades: 
A) Asistencia a la reunión anual  del Comité Intergubernamental del Programa ADAI; 
B) Tramitación y ejecución de proyectos que se aprueben para Costa Rica de la XVIII Convocatoria del Programa. </t>
  </si>
  <si>
    <t>Definir una cartera de proyectos en materia de conservación,protección y seguridad del patrimonio documental para ser financiados con fondos de cooperación (Plan estratégico 2015-2018), buscar el financiamiento y ejecutar aquellos que hayan sido favorecidos con los recursos).</t>
  </si>
  <si>
    <t>Cartera de proyectos</t>
  </si>
  <si>
    <t>Iniciar las gestiones para la actualización de la información de los 70 archivos costarricenses que están en el Censo Guía de Archivos del portal virtual del Ministerio de Cultura de España</t>
  </si>
  <si>
    <t>Información actualizada en portal</t>
  </si>
  <si>
    <t>Realizar una Autoevaluación del Sistema de Control Interno del Archivo Nacional del año 2016 y formular el Plan de Mejoras respectivo.</t>
  </si>
  <si>
    <t>Realizar una valoración del Sistema de Riesgos del Archivo Nacional del año 2016 y formular el Plan de Mitigación respectivo.</t>
  </si>
  <si>
    <t>Evaluar semestralmente el grado de avance del Plan de Mejoras del Sistema de Control Interno 2014 y años anteriores (inicia 2006) y presentar un informe a la Junta Administrativa.</t>
  </si>
  <si>
    <t>Evaluar semestralmente el grado de avance del Plan de Mitigación de Riesgos 2014 y años anteriores (inicia 2006) y presentar un informe a la Junta Administrativa.</t>
  </si>
  <si>
    <t>Formular el Plan Operativo Institucional del año 2017 (en formato MIDEPLAN y en el Anexo 9)</t>
  </si>
  <si>
    <t>DG/PLA
Departamentos</t>
  </si>
  <si>
    <t>Finalizar el registro del proyecto de construcción de la IV Etapa del edificio del Archivo Nacioal, en el Banco de Proyectos de Inversión Pública de MIDEPLAN y mantenerlo actualizado.</t>
  </si>
  <si>
    <t>Proyecto inscrito y actualizado</t>
  </si>
  <si>
    <t>Realizar un informe de evaluación trimestral para presentar a la Secretaría de Planificación del Ministerio de Cultura y Juventud, sobre las metas contenidas en el Plan Nacional de Desarrollo.</t>
  </si>
  <si>
    <t>Realizar tres informes trimestrales de evaluación del POI 2016 (Anexo 9)</t>
  </si>
  <si>
    <t>Realizar un informe de evaluación anual del POI 2015 (Anexo 9)</t>
  </si>
  <si>
    <t>Informe anual</t>
  </si>
  <si>
    <t>Informe Anual aprobado por la JAAN</t>
  </si>
  <si>
    <t>Remitir la reprogramación del POI 2016 a la Secretaría de Planificación del Ministerio de Cultura y Juventud y a la Secretaría Técnica de la Autoridad Presupuestaria (STAP).</t>
  </si>
  <si>
    <t>POI reprogramado</t>
  </si>
  <si>
    <t>DG/ Departamentos</t>
  </si>
  <si>
    <t>Elaborar una política institucional para implementar la Directriz para la erradicación de toda forma de violencia contra las mujeres, la promoción de los derechos humanos y de cultura de paz y someterla a la aprobación de la Junta Administrativa del Archivo Nacional.</t>
  </si>
  <si>
    <t>Política institucional aprobada</t>
  </si>
  <si>
    <t xml:space="preserve">DG/SD/PLA </t>
  </si>
  <si>
    <t>Formular un plan de desarrollo estratégico para la Biblioteca Especializada en Archivística y Ciencias Afines, para el periodo 2017-2020.</t>
  </si>
  <si>
    <t>DG/PLA 
DG/BIBLIO</t>
  </si>
  <si>
    <t>Revisar y actualizar, si fuera necesario, la Guía de Trámites del Archivo Nacional e informar al MEIC para que sea incluido en el Catálogo Nacional de Trámites.</t>
  </si>
  <si>
    <t>Guía de trámites vigente</t>
  </si>
  <si>
    <t>Verificar que los trámites que competen a los servicios que brinda cada departamento se encuentren publicados en los despachos de atención al público y en el sitio web.</t>
  </si>
  <si>
    <t>Informes de resultados</t>
  </si>
  <si>
    <t xml:space="preserve">Informe de resultados </t>
  </si>
  <si>
    <t>DG/PLA
DG/CS
DG/AD</t>
  </si>
  <si>
    <t>Procedimientos aprobados</t>
  </si>
  <si>
    <t>Realizar un estudio para determinar que la nueva estructura organizativa aprobada por Mideplan en el 2015, se esté aplicando debidamente.</t>
  </si>
  <si>
    <t>Concluir la revisión y actualización del Manual de Procesos del Archivo Nacional, tramitar su aprobación ante la JAAN y hacerlo del conocimiento del personal (Incluye las características de calidad y la identificación de los principales riesgos a que se expone el proceso).</t>
  </si>
  <si>
    <t>Manual de procesos aprobado e informado</t>
  </si>
  <si>
    <t>Responder el 100% de las solicitudes sobre criterios legales  y consultas realizadas presentadas por la JAAN, la Dirección General, jefes de departamento, CNSED y auditoria interna. (Aproximadamente 30)</t>
  </si>
  <si>
    <t>Ingresar a la base de datos el 100% de los registros nuevos de los criterios legales emitidos durante el año y vincularlo con el texto del documento. (Aproximadamente 30)</t>
  </si>
  <si>
    <t xml:space="preserve">Escritos redactados </t>
  </si>
  <si>
    <t>Revisar  el 100% de escritos o documentos para efectuar diferentes gestiones administrativas o judiciales (formalización de donaciones, convenios, contestación de notificaciones, oficios a solicitud de la Dirección General, entre otros).
(Aproximadamente 35)</t>
  </si>
  <si>
    <t>Escritos revisados</t>
  </si>
  <si>
    <t>Redactar el 100% de los reclamos administrativos requeridos por la institución y dar seguimiento trimestral, así como atender los reclamos presentados contra la institución.
(Aproximadamente 2)</t>
  </si>
  <si>
    <t>Revisar el 100% de los carteles de licitaciones abreviadas o públicas y algunos de contrataciones directas requeridos por la Proveeduría Institucional. (Aproximadamente 20)</t>
  </si>
  <si>
    <t>Efectuar el 100% de los estudios legales de ofertas a solicitud de la Proveeduría Institucional.
(Aproximadamente 20)</t>
  </si>
  <si>
    <t>Redactar el 100% de los contratos requeridos por la Proveeduría Institucional. (Aproximadamente 40)</t>
  </si>
  <si>
    <t>Realizar la aprobación interna del 100% de los contratos que lo requieran. (Aproximadamente 20)</t>
  </si>
  <si>
    <t>Presentar ante el Ministerio Público el 100% de  las denuncias por falsificación de reproducciones de documentos emitidos por el Archivo Nacional, desaparición de documentos originales bajo su custodia u otros hechos ilícitos, así como a la Inspección Judicial por la no devolución o devolución en mal estado de los tomos de protocolos.</t>
  </si>
  <si>
    <t>DG/AJ
DAF</t>
  </si>
  <si>
    <t>Atender las inconformidades, consultas y sugerencias presentadas por los usuarios ante la Contraloría de Servicios, de conformidad con la Ley Reguladora del Sistema Nacional de Contralorías de Servicios, Ley 9158 y su reglamento, Decreto ejecutivo 39096-PLAN.</t>
  </si>
  <si>
    <t>Determinar el porcentaje de medidas correctivas implementadas en el Departamento Archivo Notarial, de acuerdo con las recomendaciones dadas en el informe del año 2012.</t>
  </si>
  <si>
    <t>Dar seguimiento a la implementación de mejoras en la Sala de Consulta del Departamento Servicios Archivísticos Externos (enfocada a las recomendaciones brindadas en el informe del año 2015).</t>
  </si>
  <si>
    <t>Realizar un diagnóstico y su respectivo informe, en relación con la implementación de servicios de apoyo y ayudas técnicas para las personas con discapacidad, usuarias de los servicios del Archivo Nacional.</t>
  </si>
  <si>
    <t>Informe con resultados</t>
  </si>
  <si>
    <t>Presentar a la Secretaria Técnica de Contralorías de Servicios el plan anual de la Unidad de Contraloría de Servicios para 2017.</t>
  </si>
  <si>
    <t>Presentar a la Secretaría Técnica del Sistema Nacional de Contralorías de Servicios  el Informe Anual de Labores,  correspondiente a lo realizado en el año 2015.  (Dicho informe deberá ser elaborado de acuerdo con la guía metodológica propuesta por MIDEPLAN, y deberá tener el aval de la Dirección General).</t>
  </si>
  <si>
    <t>Dos charlas sobre rendición de cuentas: Resultados del año 2015 y avance de metas  primer semestre del 2016, dirigida a todo el personal de la institución. Duración: 2 horas</t>
  </si>
  <si>
    <t>Revisar, diagramar y gestionar la aprobación del 100% de los procedimientos presentados a la Unidad de Planificación y que corresponden al ASCI 2011-2014. (Cantidad: 25)</t>
  </si>
  <si>
    <t>Revisar, diagramar y gestionar la aprobación del 100% de los procedimientos presentados a la Unidad de Planificación y que corresponden al ASCI 2015. (Cantidad: 28)</t>
  </si>
  <si>
    <r>
      <t>Realizar un informe de evaluación anual del POI 2015 para presentar a</t>
    </r>
    <r>
      <rPr>
        <sz val="9"/>
        <color indexed="10"/>
        <rFont val="Calibri"/>
        <family val="2"/>
        <scheme val="minor"/>
      </rPr>
      <t xml:space="preserve"> </t>
    </r>
    <r>
      <rPr>
        <sz val="9"/>
        <color theme="1"/>
        <rFont val="Calibri"/>
        <family val="2"/>
        <scheme val="minor"/>
      </rPr>
      <t>la Secretaría de Planificación del Ministerio de Cultura y Juventud y a la Secretaría Técnica de la Autoridad Presupuestaria (STAP) en formato de MIDEPLAN.</t>
    </r>
  </si>
  <si>
    <r>
      <t>Elaborar la Memoria Anual de Actividades del Archivo Nacional del período</t>
    </r>
    <r>
      <rPr>
        <sz val="9"/>
        <color indexed="10"/>
        <rFont val="Calibri"/>
        <family val="2"/>
        <scheme val="minor"/>
      </rPr>
      <t xml:space="preserve"> </t>
    </r>
    <r>
      <rPr>
        <sz val="9"/>
        <color theme="1"/>
        <rFont val="Calibri"/>
        <family val="2"/>
        <scheme val="minor"/>
      </rPr>
      <t>mayo 2015 a abril 2016.</t>
    </r>
  </si>
  <si>
    <r>
      <t>Revisar, diagramar y gestionar la aprobación del 100%</t>
    </r>
    <r>
      <rPr>
        <b/>
        <sz val="9"/>
        <rFont val="Calibri"/>
        <family val="2"/>
        <scheme val="minor"/>
      </rPr>
      <t xml:space="preserve"> </t>
    </r>
    <r>
      <rPr>
        <sz val="9"/>
        <color theme="1"/>
        <rFont val="Calibri"/>
        <family val="2"/>
        <scheme val="minor"/>
      </rPr>
      <t>de los procedimientos presentados a la Unidad de Planificación y correspondientes al ASCI 2006-2010 (Cantidad: 20)</t>
    </r>
  </si>
  <si>
    <r>
      <t>Emitir el 100% de circulares para el Sistema Nacional de Archivos sobre  asuntos archivísticos de interés institucional  tales como: normativa, opciones de capacitación, eventos, valoración documental, etc. . (Aproximadamente</t>
    </r>
    <r>
      <rPr>
        <sz val="9"/>
        <color indexed="10"/>
        <rFont val="Calibri"/>
        <family val="2"/>
        <scheme val="minor"/>
      </rPr>
      <t xml:space="preserve"> </t>
    </r>
    <r>
      <rPr>
        <sz val="9"/>
        <color theme="1"/>
        <rFont val="Calibri"/>
        <family val="2"/>
        <scheme val="minor"/>
      </rPr>
      <t>20 circulares)</t>
    </r>
  </si>
  <si>
    <r>
      <t>Realizar el montaje y exhibición de la  exposición documental del 2016, “</t>
    </r>
    <r>
      <rPr>
        <i/>
        <sz val="9"/>
        <rFont val="Calibri"/>
        <family val="2"/>
        <scheme val="minor"/>
      </rPr>
      <t>Pacífico. España y la aventura de la Mar del Sur”</t>
    </r>
    <r>
      <rPr>
        <sz val="9"/>
        <color theme="1"/>
        <rFont val="Calibri"/>
        <family val="2"/>
        <scheme val="minor"/>
      </rPr>
      <t>, donada por España y coordinar lo necesario, con los departamentos Archivo Histórico  y Conservación.</t>
    </r>
  </si>
  <si>
    <r>
      <rPr>
        <sz val="9"/>
        <rFont val="Calibri"/>
        <family val="2"/>
        <scheme val="minor"/>
      </rPr>
      <t xml:space="preserve"> </t>
    </r>
    <r>
      <rPr>
        <sz val="9"/>
        <color theme="1"/>
        <rFont val="Calibri"/>
        <family val="2"/>
        <scheme val="minor"/>
      </rPr>
      <t>Migrar información a un repositorio de conservación permanente, de la colección BG-GRAL. Aproximadamente 35 discos compactos, así como cualquier otro material que ingrese en el año de la colección archivística.</t>
    </r>
  </si>
  <si>
    <r>
      <t>Coordinar  el 100% de solicitudes de grupos u organizaciones externas para la celebración de actividades relevantes, siempre que respondan también a intereses y objetivos  del Archivo Nacional. (Exposiciones en la Sala León Fernandez Bonilla: Migracones chinas (Instituto Confucio UCR)</t>
    </r>
    <r>
      <rPr>
        <sz val="9"/>
        <color indexed="10"/>
        <rFont val="Calibri"/>
        <family val="2"/>
        <scheme val="minor"/>
      </rPr>
      <t xml:space="preserve"> </t>
    </r>
    <r>
      <rPr>
        <sz val="9"/>
        <color theme="1"/>
        <rFont val="Calibri"/>
        <family val="2"/>
        <scheme val="minor"/>
      </rPr>
      <t>en junio y Pinturas de don Luis Chacón en Setiembre.</t>
    </r>
  </si>
  <si>
    <t>Crear una carpeta compartida en cada departamento donde se incluya toda la Normativa, Directrices, Reglamentos, Procedimientos e instrucciones giradas por las Jefaturas que son de aplicación obligatoria para todos los funcionarios de cada Departamento.</t>
  </si>
  <si>
    <t>Analizar la viabilidad técnica y financiera de la implementación de un sistema de gestión electrónico de documentos que incluya numeraciones consecutivas automáticas.</t>
  </si>
  <si>
    <t>Elaborar las medidas de seguridad y preservación de la información digital e incluirlas en los lineamientos funcionales para la automatización de la gestión del documento electrónico del Archivo Nacional</t>
  </si>
  <si>
    <t>Crear un Plan de recuperación de los sistemas de información automatizados.</t>
  </si>
  <si>
    <t xml:space="preserve">Revisar y actualizar el  procedimiento de "Caja Chica" conforme lo establecido en el Reglamento para Caja Chica del Archivo Nacional y presentar a la Junta Administrativa para su aprobación. </t>
  </si>
  <si>
    <t>Hacer cumplir en todos los casos y, sin excepción,  la obligación  de liquidar las adquisiciones de bienes y servicios a más tardar el día hábil posterior a la fecha de entrega del adelanto y no entregar adelantos de dinero a los departamentos que mantienen vales provisionales sin liquidar.</t>
  </si>
  <si>
    <t>Realizar un recordatorio  a los jefes de Unidades Administrativas en el sentido de utilizar el fondo estrictamente para situaciones no previsibles oportunamente y para realizar gastos indispensables y urgentes y velar por que esto se cumpla. Además de que se adjunte al Vale de Caja Chica al menos una cotización, sin impuestos, del bien o servicio por adquirir y velar porque esto se cumpla.</t>
  </si>
  <si>
    <t>Solicitar a los jefes de Unidades Administrativas que cuando un vale provisional por compra de bienes sea presentado a la Unidad Financiero Contable para establecer su reserva presupuestaria, cuente con el sello y firma del responsable de la Proveeduría Institucional, que haga constar que el bien a adquirir no existe en bodega y velar por que esto se cumpla.</t>
  </si>
  <si>
    <t>Realizar al menos un arqueo trimestral sin previo aviso, al fondo de Caja Chica.</t>
  </si>
  <si>
    <t>Carpeta implementada</t>
  </si>
  <si>
    <t>Departamentos</t>
  </si>
  <si>
    <t>Sistema de gestión electrónica con numeracióna automática</t>
  </si>
  <si>
    <t>DTI
DAF/AC</t>
  </si>
  <si>
    <t>Medidas de seguridad y preservación</t>
  </si>
  <si>
    <t>GEDOSEPAN</t>
  </si>
  <si>
    <t>DTI</t>
  </si>
  <si>
    <t>Procedimiento aprobado</t>
  </si>
  <si>
    <t>DAF/FC</t>
  </si>
  <si>
    <t>Actividades de cumplimiento</t>
  </si>
  <si>
    <t>DAF</t>
  </si>
  <si>
    <t>Agregar a cada trámite de reasignación de puesto, la guía de chequeo para controlar la ejecución de los trámites de reasignación dentro de los plazos establecidos.</t>
  </si>
  <si>
    <t xml:space="preserve">Gestionar la creación, traslado horizontal de una plaza o la autorización para utilizar alguna plaza vacante prescindible para reasignarla a profesional de recursos humanos. </t>
  </si>
  <si>
    <t>Revisar y actualizar el  procedimiento “Cálculo, Aprobación y Pago de Aguinaldo " y presentar a la Junta Administrativa para su aprobación e incorporarlo en el compendio de procedimientos del Departamento Administrativo Financiero cuando sea aprobado por la JAAN.</t>
  </si>
  <si>
    <t>Implementar el módulo de recursos humanos en el BOS de Tecapro.</t>
  </si>
  <si>
    <t>Revisar y actualizar el  procedimiento nuevo "Revisión y depuración de registros en Base de Datos" e incorporarlo en el compendio de procedimientos del Departamento Archivo Histórico, cuando sea aprobado por la JAAN. Además incorporar las actividades de control requeridas</t>
  </si>
  <si>
    <t>Guia de chequeo</t>
  </si>
  <si>
    <t>DAF/RH</t>
  </si>
  <si>
    <t>Modulo implementado</t>
  </si>
  <si>
    <t>Determinar y ejecutar un medio (Excel) que coadyuve con la revisión y depuración de información de la base de datos del Departamento Archivo Histórico</t>
  </si>
  <si>
    <t>Establecer y mantener actualizada una bitácora con los registros contenidos en las bases de datos del Departamento Archivo Histórico (inclusiones, modificaciones y exclusiones)</t>
  </si>
  <si>
    <t xml:space="preserve">Redactar y tramitar la aprobación del procedimiento  nuevo "Elaboración de expediente y registro de usuarios en el Sistema Integrado de Gestión de Usuarios (SIGU)" y presentar a la Junta Administrativa para su aprobación; incluyendo los siguientes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 </t>
  </si>
  <si>
    <t>Redactar y tramitar la aprobación del procedimiento "Grabación con cámara de video digital de eventos que organiza el Archivo Nacional"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 5) Incluir los  sistemas de información manuales o automáticos que apoyan este procedimiento. 6) Incluir los formularios, instructivos, oficios, registros, adecuados.</t>
  </si>
  <si>
    <t>Herramienta excel para depuración</t>
  </si>
  <si>
    <t>DTI
DAH/OCD</t>
  </si>
  <si>
    <t>Bitácora implementada y actualizada</t>
  </si>
  <si>
    <t>DAH/OCD</t>
  </si>
  <si>
    <t>Realizar un análisis para determinar los usos que se le dará a la Cámara de Video Digital.</t>
  </si>
  <si>
    <t>Gestionar y recibir un curso de capacitación a los funcionarios del Departamento de Conservación que tienen a su cargo la realización de los videos, concretamente en el uso y operación de cámara de video.</t>
  </si>
  <si>
    <t xml:space="preserve">Subir periódicamente al sitio web del Archivo Nacional, documentos audiovisuales relevantes que se graben sobre el quehacer del Archivo Nacional, con el fin de mantener actualizado al usuario sobre las actividades y eventos que organiza. </t>
  </si>
  <si>
    <t>Redactar y tramitar la aprobación del procedimiento "Reproducción digital de películas de microfilm" y presentar a la Junta Administrativa para su aprobación; incluyendo los siguientes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</si>
  <si>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 xml:space="preserve">Revisar y actualizar el procedimiento "Canje y Donación de publicaciones del Archivo Nacional"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 </t>
  </si>
  <si>
    <t>Informe con las recomendaciones</t>
  </si>
  <si>
    <t>DCONS
DG/PI
DAF/RH
DAH</t>
  </si>
  <si>
    <t>Actividades de capacitación</t>
  </si>
  <si>
    <t>DAF/RH
DCONS</t>
  </si>
  <si>
    <t>Publicación de actividades en web</t>
  </si>
  <si>
    <t>DG/PI
DTI
DCONS</t>
  </si>
  <si>
    <t>Redactar y tramitar la aprobación del procedimiento nuevo: "Celebración del Día Internacional de los Archivos"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</si>
  <si>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Redactar y tramitar la aprobación del procedimiento nuevo: "Formulación del Plan Estratégico Institucional de cada 4 años" y presentar a la Junta Administrativa para su aprobación; incluyendo los siguientes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 5) Una actividad para la realización de un taller previo que capacite a las personas involucradas en la formulación del Plan Estratégico.</t>
  </si>
  <si>
    <t>Revisar y actualizar el procedimiento "Consignación de notas marginales de referencia"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</si>
  <si>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Analizar  y modificar (en caso de ser necesario) los instructivos  de acuerdo con el volumen y recurso humano con el que se cuenta, mientras no se haya reformado el artículo 97 del Código Notarial</t>
  </si>
  <si>
    <t>Asignar a los profesionales de la Unidad de Facilitación y Despacho de Documentos la función de consignar notas marginales de referencia, con el fin de sentar responsabilidades atinentes al puesto.</t>
  </si>
  <si>
    <t>instructivos actualizados</t>
  </si>
  <si>
    <t xml:space="preserve">Solicitar a la Comisión de la Asamblea Legislativa, revisar el artículo 97 para que los notarios sean los responsables de consignar  las notas marginales de referencia </t>
  </si>
  <si>
    <t>Analizar e implementar diversas acciones para minimizar el riesgo identificado en el procedimiento Consignación de notas marginales de referencia.</t>
  </si>
  <si>
    <t>Capacitar a los funcionarios encargados de la consignación de notas marginales de referencia, en cuanto a la herramienta que facilita el sistema Index de MasterLex para el control de Notas Marginales de Referencia.</t>
  </si>
  <si>
    <t xml:space="preserve">Proponer mejoras al sistema INDEX para el control de Notas Marginales de Referencia, producto de la capacitación recibida </t>
  </si>
  <si>
    <t>Funciones asignadas</t>
  </si>
  <si>
    <t>DAN/FDD</t>
  </si>
  <si>
    <t>DAN
DG</t>
  </si>
  <si>
    <t>Propuesas de mejoras a Index</t>
  </si>
  <si>
    <t>DAN/GCD</t>
  </si>
  <si>
    <t>Emitir una circular dirigida a los notarios públicos, esquematizando el contenido de artículo 97 del Código Notarial, artículo 9 del Reglamento para la Presentación de índices enfatizando en los recursos informáticos que ofrece la Institución y recalcar el tema en las charlas que se ofrecen a los Notarios</t>
  </si>
  <si>
    <t>Revisar y actualizar el procedimiento "Recepción de Tomos y Folios con Diligencias de Reposición Realizadas ante la Dirección Nacional de Notariado."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</si>
  <si>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Redactar y tramitar la aprobación del procedimiento "Secuestro de documentos del Archivo Intermedio"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</si>
  <si>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Capacitar a los funcionarios del DSAE en la aplicación del procedimiento "Secuestro de documentos del Archivo Intermedio" una vez aprobado por la Junta Administrativa del Archivo Nacional</t>
  </si>
  <si>
    <t>Circular enviada a Notarios</t>
  </si>
  <si>
    <t>DSAE/AI</t>
  </si>
  <si>
    <t>Redactar y aprobar el procedimiento "Informe de cumplimento de la Ley No. 7202 en el Sistema Nacional de Archivos"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</si>
  <si>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Revisar y actualizar el procedimiento "Mantenimiento preventivo de equipo de cómputo"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</si>
  <si>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Elaborar una herramienta usando Excel para el control de mantenimiento preventivo  de equipo de cómputo</t>
  </si>
  <si>
    <t>Redactar y tramitar el nuevo procedimiento "Control de acceso al Centro de Datos" y presentar a la Junta Administrativa para su aprobación; incluyendo los siguientes apartados: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t>
  </si>
  <si>
    <t>Herramienta excel</t>
  </si>
  <si>
    <t>Elaborar los formularios específicos de mantenimiento  preventivo y correctivo de equipo:
Plantilla para planeación y control de mantenimiento 
Lista de chequeo para verificación del mantenimiento
Formulario de acuse de recibo y satisfacción del cliente</t>
  </si>
  <si>
    <t>Formularios</t>
  </si>
  <si>
    <t>Elaborar los documentos y registros necesarios que apoyen el procedimiento "Control de acceso al Centro de Datos", tales como:
Formulario de solicitud de acceso al centro de datos
Bitácora de acceso
Plantilla para informes mensuales de acceso</t>
  </si>
  <si>
    <t>Documentos y formulario</t>
  </si>
  <si>
    <r>
      <t xml:space="preserve">Ejecutar durante el año 2016, el </t>
    </r>
    <r>
      <rPr>
        <b/>
        <sz val="9"/>
        <rFont val="Calibri"/>
        <family val="2"/>
        <scheme val="minor"/>
      </rPr>
      <t>Plan de Mejoras resultado de la autoevaluación del Sistema de Control Interno 2015</t>
    </r>
    <r>
      <rPr>
        <sz val="9"/>
        <color theme="1"/>
        <rFont val="Calibri"/>
        <family val="2"/>
        <scheme val="minor"/>
      </rPr>
      <t>:</t>
    </r>
  </si>
  <si>
    <r>
      <t xml:space="preserve">Ejecutar durante el año 2016 el </t>
    </r>
    <r>
      <rPr>
        <b/>
        <sz val="9"/>
        <color theme="1"/>
        <rFont val="Calibri"/>
        <family val="2"/>
        <scheme val="minor"/>
      </rPr>
      <t>Plan de Mitigación de Riesgos resultado de la valoración del sistema de riesgos del Archivo Nacional de 2015:</t>
    </r>
  </si>
  <si>
    <t>SEVRI realizado</t>
  </si>
  <si>
    <t>Crear un mapa conceptual de los sistemas de información con el afán de planificar la automatización de una manera integral.</t>
  </si>
  <si>
    <t>Mapa conceptual de sistemas</t>
  </si>
  <si>
    <t>DG/CCI 
Departamentos</t>
  </si>
  <si>
    <t>Definir una cartera de proyectos de TI, que incluya una priorización formal (infraestructura, multimedios, sistemas de información, etc) así como los responsables de su ejecución para ser presentado a la Dirección General.</t>
  </si>
  <si>
    <t>Cartera de proyectos TI</t>
  </si>
  <si>
    <t>DTI
CGTI</t>
  </si>
  <si>
    <t>Administrar la cartera de proyectos de DTI, una vez aprobada por la Dirección General.</t>
  </si>
  <si>
    <t>Gestión de proyectos</t>
  </si>
  <si>
    <t>Actualizar y tramitar el procedimiento "Creación de sistemas de información", para presentarlo a la aprobación de la Junta Administrativa.</t>
  </si>
  <si>
    <t>Actualizar y tramitar el procedimiento "Administración de proyectos tecnológicos", para presentarlo a la aprobación de la Junta Administrativa.</t>
  </si>
  <si>
    <t>Método de desarrollo implementado</t>
  </si>
  <si>
    <t>Segregar los ambientes propios de los sistemas de información en los siguientes: Desarrollo, pruebas de desarrollo, pruebas de usuario y producción</t>
  </si>
  <si>
    <t>Crear un método de desarrollo de sistemas de información basado en las mejores prácticas en esta área, que incluya las pruebas formales en el desarrollo y las pruebas de usuario.</t>
  </si>
  <si>
    <t>Redactar y tramitar el  procedimiento nuevo  “Reasignación de puestos" y presentar a la Junta Administrativa para su aprobación; incluyendo los siguientes 1) Incluir las actividades de control según la matriz de “Otros Controles”, 2) Incluir el riesgo de mayor importancia identificado, 3) Incluir en el compendio de procedimientos del departamento, este procedimiento una vez aprobado por la Junta, 4) Hacer  del conocimiento del personal involucrado este procedimiento.” Y 5)  un control para la aplicación de  la guía de chequeo para controlar la ejecución del procedimiento. (Incluir políticas de aseguramiento de la calidad, según análisis del SEVRI).</t>
  </si>
  <si>
    <t>Solicitar al Ministerio de Cultura y Juventud la ejecución de concursos internos para cubrir plazas vacantes del Archivo Nacional.</t>
  </si>
  <si>
    <t>Solicitud realizada al MCJ</t>
  </si>
  <si>
    <t>Gestionar ante el Director General del Servicio Civil la publicación de un concurso para cubir las plazas de especialidad en Archivística.</t>
  </si>
  <si>
    <t>Gestión realizada en la DGCS</t>
  </si>
  <si>
    <t>Depurar la base de datos sobre las actividades de capacitación de los funcionarios del Archivo Nacional y del SNA.</t>
  </si>
  <si>
    <t>Base de datos depurada</t>
  </si>
  <si>
    <t>Establecer controles de correspondencia que incluyan el seguimiento del cumplimiento de los plazos de respuesta a las solicitudes presentadas en Recursos Humanos, y aplicar guías de chequeo para dar seguimiento de los plazos.</t>
  </si>
  <si>
    <t>Controles establecidos e implementados</t>
  </si>
  <si>
    <t>Realizar un taller sobre la fase previa de la contratación administrativa con los  Encargados de Contrato donde se explique la correcta elaboración de la SBYS.</t>
  </si>
  <si>
    <r>
      <t>Solicitar el subsane de las SBYS  que no cumplan con los requisitos mínimos descritos en el formulario y ante la falta de subsane, realizar la devolución de la SBYS y actualizar en lo correspondiente los procedimientos de contratación.</t>
    </r>
    <r>
      <rPr>
        <sz val="10"/>
        <color indexed="55"/>
        <rFont val="Arial"/>
        <family val="2"/>
      </rPr>
      <t/>
    </r>
  </si>
  <si>
    <t>Enviar un recordatorio a los Departamentos sobre las fechas límite para presentación de información ante la Proveeduría Institucional .</t>
  </si>
  <si>
    <t>Generar un informe mensual de los Departamentos que no han cumplido las fechas establecidas según los plazos otorgados por la Proveeduría Institucional.</t>
  </si>
  <si>
    <t>Taller realizado</t>
  </si>
  <si>
    <t>DAF/PROV
DAF/RH</t>
  </si>
  <si>
    <t>DAF/PROV</t>
  </si>
  <si>
    <t>Recordatorio enviado</t>
  </si>
  <si>
    <t>Informes a jefaturas</t>
  </si>
  <si>
    <t>Enfatizar mediante oficio la necesidad de cumplir con los cronogramas dispuestos para trámites de compra y la necesidad de realizar una fase previa de mayor alcance que contemple plazos de entrega, trámites indirectamente relacionados, servicios de instalación, etc.</t>
  </si>
  <si>
    <t>Calendario para la consolidación de compras</t>
  </si>
  <si>
    <t>Oficio a jefaturas</t>
  </si>
  <si>
    <t>Verificar que los oferentes se encuentren inscritos en el sistema de compras públicas y que conozcan el trámite que deben seguir.</t>
  </si>
  <si>
    <t>Actividades de verificación realizadas</t>
  </si>
  <si>
    <t xml:space="preserve">Realizar un análisis desde la Proveeduría Institucional de gestión de compras a partir del Programa de Adquisiciones que permita programar las compras de la Institución y establecer fechas límite de presentación de SBYS considerando al menos los siguientes aspectos:                                                               
-  Modalidad de contratación                                           
- Urgencia de la contratación                                  
- Plazo de ejecución contractual    </t>
  </si>
  <si>
    <t>Dpto</t>
  </si>
  <si>
    <t>1 DG</t>
  </si>
  <si>
    <t>Coordinar una visita de conservación al año a los archivos de gestión del Archivo Nacional,  junto con la persona encargada del Archivo Central, con el objetivo de observar situaciones anómalas y consignarlas en un documento con acciones de mejoramiento.</t>
  </si>
  <si>
    <t>Visita documentada</t>
  </si>
  <si>
    <t>DAF/AC
DCONS</t>
  </si>
  <si>
    <t xml:space="preserve"> Archivo Nacional y sus usuarios</t>
  </si>
  <si>
    <t xml:space="preserve">Plataforma de servicios de capacitación en línea implementada </t>
  </si>
  <si>
    <t>Cursos en línea implementados</t>
  </si>
  <si>
    <t>100% del personal capacitado</t>
  </si>
  <si>
    <t>Precios actualizados</t>
  </si>
  <si>
    <t>Determinar los costos y forma de financiar los programas de formación que se identifiquen</t>
  </si>
  <si>
    <t>Costos definidos</t>
  </si>
  <si>
    <t>Funcionarios capacitados</t>
  </si>
  <si>
    <t>Curso de Administración de Archivos de Gestión. Duración: 20 horas.  Cupo: 10 personas.</t>
  </si>
  <si>
    <t>DAF/RH 
DSAE</t>
  </si>
  <si>
    <t xml:space="preserve">Curso Taller  confección de tablas de plazo de conservación de documentos dirigido a archivistas del Sistema Nacional. Duración : 20 horas. Cupo: 25 personas </t>
  </si>
  <si>
    <t>100% de las solicitudes de charlas sobre diversos temas archivísticos a solicitud (aproximadamente 5).  Duración: 2 horas c/u. Cupo: 50 en total.</t>
  </si>
  <si>
    <t>Charlas Realizadas</t>
  </si>
  <si>
    <t>DAF/RH 
Departamentos</t>
  </si>
  <si>
    <t>Taller de orientación y capacitación para cumplimentar la guía de chequeo para auditorias archivísticas dirigido a Auditores Internos.  Duración 8 horas. Cupo 20 personas.</t>
  </si>
  <si>
    <t>Taller impartido</t>
  </si>
  <si>
    <t>Curso " Clasificación, Ordenación y Descripción documental" dirigido al Sistema Nacional de Archivos.  Cupo mínimo 10 personas, máximo 25 personas.  Duración 12 horas</t>
  </si>
  <si>
    <t>Curso impartido</t>
  </si>
  <si>
    <t>Curso " Gestión de expedientes administrativos" dirigido al Sistema Nacional de Archivos.   Cupo mínimo 10 personas, máximo 25, duración 12 horas.</t>
  </si>
  <si>
    <t>Curso "Gestión de documentos electrónicos y digitalización" dirigido al Sistema Nacional de Archivos.   Cupo</t>
  </si>
  <si>
    <t>DAF/RH 
DSAE
DTI</t>
  </si>
  <si>
    <t>DAF/RH 
DCONS</t>
  </si>
  <si>
    <t>Elaborar un plan de capacitación externa para el 2016 que permita la programación modular de las diferentes temáticas archivísticas de interés para el sistema y por medio de la combinación de modalidades (cursos, talleres, charlas).</t>
  </si>
  <si>
    <t>Plan elaborado</t>
  </si>
  <si>
    <t>Charla sobre firma digital. Duración 3 horas. Cupo 100 personas. Cupo Maximo 40 personas</t>
  </si>
  <si>
    <t>Brindar dos Charlas la Práctica Notarial ante el Archivo Nacional.  Máximo 150 personas, duración 3 horas</t>
  </si>
  <si>
    <t>DAF/RH
DAN</t>
  </si>
  <si>
    <t>Notarios</t>
  </si>
  <si>
    <t>Dos charlas sobre los nuevos reglamentos de la Ley 7202 una vez publicados.</t>
  </si>
  <si>
    <t xml:space="preserve">Charla realizada </t>
  </si>
  <si>
    <t>DAF/RH 
CRL</t>
  </si>
  <si>
    <t>Diseñar y aplicar encuestas  de satisfacción  en la prestación  de los servicios de capacitación, que se brinda al SNA.</t>
  </si>
  <si>
    <t>Encuesta aplicada</t>
  </si>
  <si>
    <t>Velar por el desarrollo y mantenimiento de la infraestructura y equipamiento del Archivo Nacional.</t>
  </si>
  <si>
    <t>Tramitar la licitación para la construcción de la IV etapa del edificio del Archivo Nacional ( Asesoría en licitación,inspección y ejecución de obra).</t>
  </si>
  <si>
    <t>Tramitar el pago de los seguros de todas las instalaciones del Archivo Nacional</t>
  </si>
  <si>
    <t>Edificio Asegurado</t>
  </si>
  <si>
    <t>Solucionar las filtraciones de agua que persisten a pesar de las contrataciones ejecutadas durante el año 2013 para la Impermeabilización de techos de los depósitos de la Segunda Etapa.</t>
  </si>
  <si>
    <t>Continuar con el proceso de sustitución de las luminarias en todas las instalaciones del Edificio donde se requiera, por lámparas que reduzcan el consumo eléctrico</t>
  </si>
  <si>
    <t>Luminarias Sustituidas</t>
  </si>
  <si>
    <t>DAF/SG</t>
  </si>
  <si>
    <t>Brindar un servicio de médico de empresa de calidad a los funcionarios del Archivo Nacional</t>
  </si>
  <si>
    <t>Realizar consulta de apertura de expediente clínico a los funcionarios de nuevo ingreso a la institución</t>
  </si>
  <si>
    <t xml:space="preserve">Valoraciones hechas </t>
  </si>
  <si>
    <t>DAF/CM</t>
  </si>
  <si>
    <t>Valorar al 100% de los funcionarios que solicitan el servicio de medicina de empresa y la gestión de entrega de medicamentos.</t>
  </si>
  <si>
    <t>Funcionarios atendidos</t>
  </si>
  <si>
    <t>Brindar atención médica al 100% de  los familiares de los funcionarios que así lo soliciten.</t>
  </si>
  <si>
    <t>Familiares de funcionarios atendidos</t>
  </si>
  <si>
    <t>Familiares Funcionarios Archivo Nacional</t>
  </si>
  <si>
    <t xml:space="preserve">Elaborar los informes de control estadístico de vigilancia epidemiológica de la consulta externa de la Unidad Médica. </t>
  </si>
  <si>
    <t>Informes presentados</t>
  </si>
  <si>
    <t>Remunerar en forma oportuna, precisa y con apego al marco legal, al personal de la institución.</t>
  </si>
  <si>
    <t xml:space="preserve">Tramitar la correcta ejecución del 100% de las planillas institucionales, verificando que se cuente con el respaldo documental para el pago de cada funcionario (aproximadamente 30). </t>
  </si>
  <si>
    <t>Tramite Realizado</t>
  </si>
  <si>
    <t>Atender el 100% de las solicitudes de reconocimiento y ajustes de carrera profesional (aproximadamente 100 solicitudes)</t>
  </si>
  <si>
    <t>Solicitudes atendidas</t>
  </si>
  <si>
    <t>Atender el 100% de las solicitudes de dedicación exclusiva (aproximadamente 60 solicitudes)</t>
  </si>
  <si>
    <t>Llevar a cabo las actividades de control necesarias para garantizar el pago correcto de horas extras presentadas por los funcionarios interesados remitidas y aprobadas por las Jefaturas de Departamentos.</t>
  </si>
  <si>
    <t>Activideades Realizadas</t>
  </si>
  <si>
    <t>Realizar informes trimestrales sobre el pago de tiempo extraordinario y control de saldos para ser comunicado a los Jefes de Departamentos.</t>
  </si>
  <si>
    <t xml:space="preserve">Informe realizado </t>
  </si>
  <si>
    <t>Ejercer el control sobre la asistencia del personal al trabajo, mediante los registros del reloj marcador.</t>
  </si>
  <si>
    <t>Elaborar los informes mensuales de asistencia del personal exonerado o no de marca para que sean conocidos por las jefaturas.</t>
  </si>
  <si>
    <t>Efectuar el 100% de procedimientos sancionatorios por irregularidades en la asistencia (aproximadamente 5).</t>
  </si>
  <si>
    <t>Procedimientos efectuados</t>
  </si>
  <si>
    <t>Atender y tramitar el 100% de solicitudes de exoneración de marca (aproximadamente 4)</t>
  </si>
  <si>
    <t>Solicitudes tramitadas</t>
  </si>
  <si>
    <t>Mantener actualizada la estructura ocupacional del Archivo Nacional, garantizando la coherencia entre los puestos, su naturaleza y las necesidades de los departamentos.</t>
  </si>
  <si>
    <r>
      <t>Finalizar la actualización del Manual de Funciones de todos los Departamentos del Archivo Nacional</t>
    </r>
    <r>
      <rPr>
        <sz val="9"/>
        <color indexed="10"/>
        <rFont val="Calibri"/>
        <family val="2"/>
        <scheme val="minor"/>
      </rPr>
      <t xml:space="preserve"> </t>
    </r>
    <r>
      <rPr>
        <sz val="9"/>
        <rFont val="Calibri"/>
        <family val="2"/>
        <scheme val="minor"/>
      </rPr>
      <t>y remitirlo a la Junta Administrativa para su aprobación.</t>
    </r>
  </si>
  <si>
    <t>Manual actualizado</t>
  </si>
  <si>
    <t>Realizar el 100% de los estudios de clasificación de puestos que se requieran.(Aproximadamente 20)</t>
  </si>
  <si>
    <t>Estudios realizados</t>
  </si>
  <si>
    <t xml:space="preserve">Presentar solicitud a la Dirección General del Servicio Civil  para que la Unidad de Recursos Humanos de esta institución dependa técnica y directamente  de esa entidad. </t>
  </si>
  <si>
    <t>Solictud tramitada</t>
  </si>
  <si>
    <t>Procurar la ocupación total de los puestos del Archivo Nacional, en aras de la optimización de estos recursos y del cumplimiento de los objetivos institucionales.</t>
  </si>
  <si>
    <t>Realizar el 100% de los nombramientos interinos, prórrogas de nombramientos y ascensos que requiere la institución. (Aproximadamente 15)</t>
  </si>
  <si>
    <t>Tramites de personal realizados</t>
  </si>
  <si>
    <t>Mantener actualizado el cuadro de los pedimentos de personal.</t>
  </si>
  <si>
    <t xml:space="preserve">Cuadro Actualizado </t>
  </si>
  <si>
    <t>Tramitar ante las autoridades competentes la creación de las plazas que fueron consideradas prioritarias en el plan estratégico 2015- 2018, así como la alternativa de suplirlas mediante movilidad horizontal.</t>
  </si>
  <si>
    <t>Gestiones realizadas</t>
  </si>
  <si>
    <t>Cumplir con el plan de mejoras  de clima organizacional del DAF elaborado en el año 2015.</t>
  </si>
  <si>
    <t>DAF
Todas las unidades</t>
  </si>
  <si>
    <t>Mantener actualizados los expedientes del personal del Archivo Nacional</t>
  </si>
  <si>
    <t xml:space="preserve">Expedientes Actualizados </t>
  </si>
  <si>
    <t>Elaborar un informe mensual de la ocupación de las plazas, así como de los movimientos de personal</t>
  </si>
  <si>
    <t>Remitir trimestralmente informe de horas extras a la STAP, conforme lo establece la Directriz 023-H</t>
  </si>
  <si>
    <t xml:space="preserve">Informe Presentado </t>
  </si>
  <si>
    <t>Coadyuvar con la formulación y reformulación del presupuesto, mediante el cálculo de la Relación de Puestos del Archivo Nacional</t>
  </si>
  <si>
    <t>Elaborar el anteproyecto de la Relación de Puestos del 2017.</t>
  </si>
  <si>
    <t xml:space="preserve">Anteproyecto Realizado </t>
  </si>
  <si>
    <t>Llevar un control mensual y remitir 6 informes correspondiente a la Jefatura del Departamento del gasto efectivo de salarios  del año 2016, con el fin de determinar sobrantes o faltantes.</t>
  </si>
  <si>
    <t>Mantener actualizados los sistemas de información sobre Recursos Humanos en los entes fiscalizadores.</t>
  </si>
  <si>
    <t>Actualizar los datos del sistema de declarantes de la Contraloría General de la República, cada vez que sea necesario.</t>
  </si>
  <si>
    <t>Datos Actualizados</t>
  </si>
  <si>
    <t>Actualizar el nivel de ocupación del Archivo Nacional en el SICCNET, y remitir la información a la STAP en forma semestral.</t>
  </si>
  <si>
    <t>Actualizar la información de reclutamiento y selección de personal en el sistema SAGETH, de la Dirección General de Servicio Civil.</t>
  </si>
  <si>
    <t>Cumplir con los reportes que exige la ley ante los entes de la seguridad social, con el propósito de mantener al día el estado de cada servidor.</t>
  </si>
  <si>
    <t>Incorporar en el sistema de planillas de funcionarios de la Caja Costarricense de Seguro Social y del Instituto Nacional de Seguros las planillas correspondientes.</t>
  </si>
  <si>
    <t>Planillas tramitadas</t>
  </si>
  <si>
    <t>Implementar el programa de inducción a los funcionarios nuevos, ofreciéndoles las orientaciones necesarias para una adecuada inserción laboral.</t>
  </si>
  <si>
    <t>Brindar las orientaciones necesarias sobre aspectos administrativos y legales básicos que deben conocer el 100% de los funcionarios nuevos, en el primer día de ingreso a la institución y realizarles un recorrido por toda la Institución.</t>
  </si>
  <si>
    <t>Orientaciones brindadas</t>
  </si>
  <si>
    <t xml:space="preserve">Remitir la normativa general institucional a todos los nuevos funcionarios. </t>
  </si>
  <si>
    <t>Normativa Remitida</t>
  </si>
  <si>
    <t>Una charla de Inducción al nuevo empleado: Cupo: 10 funcionarios Duración: 8 horas.</t>
  </si>
  <si>
    <t xml:space="preserve">DAF/RH </t>
  </si>
  <si>
    <t>Velar porque se cumpla con la normativa vigente en el disfrute de las vacaciones del personal.</t>
  </si>
  <si>
    <t>Llevar el control diario de los saldos de los periodos de vacaciones del personal, elaborar y remitir a las Jefaturas de Departamentos  trimestralmente informes del estado de las vacaciones del personal de la institución.</t>
  </si>
  <si>
    <t>Informes  presentados</t>
  </si>
  <si>
    <t>Motivar al personal del Archivo Nacional para el cumplimiento de la normativa sobre el disfrute de vacaciones por medio de una circular semestral</t>
  </si>
  <si>
    <t>Comunicados remitidos</t>
  </si>
  <si>
    <t>Solicitar el cronograma de vacaciones a cada Jefatura y controlar mensualmente su cumplimiento. Remitir un recordatorio ante los incumplimientos a cada Jefatura de Departamento.</t>
  </si>
  <si>
    <t xml:space="preserve">Cronograma </t>
  </si>
  <si>
    <t>Dos charlas sobre temas de salud. Duración: 1 hora. Cupo: 30.</t>
  </si>
  <si>
    <t>DAF/RH 
DAF/MED</t>
  </si>
  <si>
    <t>Una charla de Inducción al proceso de formulación Plan Presupuesto 2017 Cupo 21 funcionarios.  Duración 2 horas.</t>
  </si>
  <si>
    <t>Cuatro tertulias archivísticas.  Dirigido a los técnicos y archivistas del Archivo Nacional. Cupo 20 funcionarios. Duración:  2 horas cada una</t>
  </si>
  <si>
    <t>Tertulias efectuadas</t>
  </si>
  <si>
    <t xml:space="preserve">DAF/RH
</t>
  </si>
  <si>
    <t>Una charla básica de conservación preventiva de documentos.  Cupo: 10 Duración: 2 horas</t>
  </si>
  <si>
    <t>Una charla de refrescamiento sobre la Ley 7202  su reglamento y normativa conexa para los funcionarios de nuevo ingreso  del Archivo Nacional y otros.  Duración   3 horas</t>
  </si>
  <si>
    <t>Una charla sobre respaldos en estaciones de trabajo para funcionarios del Archivo Nacional. (respaldo de correo). Cupo 10 funcionarios. Duración 2 horas</t>
  </si>
  <si>
    <t>DAF/RH 
DTI</t>
  </si>
  <si>
    <t xml:space="preserve">Una charla  sobre  el nuevo procedimiento de Seguridad y Vigilancia e Ingreso de Usuarios al Archivo Nacional dirigido a todos los funcionarios. Duración 1 hora. Sujeta a la  actualización y aprobación  del Procedimiento de Seguridad y Vigilancia. </t>
  </si>
  <si>
    <t>DAF/RH 
DAF/SG</t>
  </si>
  <si>
    <t xml:space="preserve">Curso virtual de control interno de la Contraloría General de la República. Dirigido a los funcionarios que no lo han recibido y a los de nuevo ingreso. Aproximadamente para 60  funcionarios. Duración Aprox.: 16 horas </t>
  </si>
  <si>
    <t>Una charla sobre la directriz y uso de correo electrónico. Dirigido a los funcionarios del Archivo Nacional.</t>
  </si>
  <si>
    <t>Charla Impartida</t>
  </si>
  <si>
    <t>Taller de Ética y Moral: Identificación, definición y ejecución de los valores institucionales. Análisis del Código de ética del Archivística. Plan de ética 2015-2018</t>
  </si>
  <si>
    <t>Trasladar a funcionarios del Archivo Nacional, por correo electrónico  los documentos declaración Universal sobre los Archivos y Decálogo del Archivista. Con un documento motivacional para fomentar la ética en la vida de los funcionarios.  Plan de ética 2015-2018</t>
  </si>
  <si>
    <t>Correo enviado</t>
  </si>
  <si>
    <t>Una charla sobre el Plan de Emergencias y rutas de evacuación del Archivo Nacional. Duración: 2 horas.  Dirigido a todo el personal.</t>
  </si>
  <si>
    <t>DAF/RH 
CIE</t>
  </si>
  <si>
    <t>Dos charlas sobre Salud Ocupacional dirigidas a todo el personal  Duración: 2 horas.</t>
  </si>
  <si>
    <t>DAF/RH 
CSO</t>
  </si>
  <si>
    <t>Dos actividades que contribuyan con el Plan de Gestión Ambiental. Duración: 2 horas. Dirigida a todo el personal.</t>
  </si>
  <si>
    <t>DAF/RH 
CPGAI</t>
  </si>
  <si>
    <t>Dos charlas sobre derechos humanos y la discriminación de las personas sexualmente diversa. Duración 2 horas. Dirigido a todo el personal.</t>
  </si>
  <si>
    <t>DAF/RH 
CIPSEDI</t>
  </si>
  <si>
    <t xml:space="preserve">Actividad sensibilización sobre no discriminación racial </t>
  </si>
  <si>
    <t>Una charla   sobre discapacidad  a los funcionarios de nuevo ingreso.  Cupo: 10 funcionarios Duración: 1 hora.</t>
  </si>
  <si>
    <t>DAF/RH 
CIAD</t>
  </si>
  <si>
    <t>Una charla a los técnicos y profesionales del Archivo Nacional sobre las normas y resoluciones que se han acordado en materia de descripción documental.</t>
  </si>
  <si>
    <t>DAF/RH 
CD</t>
  </si>
  <si>
    <t>Contratar cursos sobre temáticas afines a la DG, de acuerdo con DNC: Excel básico (2 cupos), redacción de Informes técnicos (1 cupo); Excel intermedio (1 cupo); Planificación estratégica (1 cupo), Administración de proyectos; Microsoft visio (2 cupos), Programa ilustrador (1 cupo)</t>
  </si>
  <si>
    <t>Cursos Impartidos</t>
  </si>
  <si>
    <t>DAF/RH
DG</t>
  </si>
  <si>
    <t xml:space="preserve">Contratar cursos sobre temáticas afines al DSAE, de acuerdo con DNC: Redacción de informes técnicos (4 cupos), Sistemas de gestión de documentos electrónicos  (7 cupos), Digitalización de documentos C7 cupos), Técnicas y estándares (7 cupos); Preservación digital (7 cupos), Valoración Documental por procesos y de documentos electrónicos (3 cupos), Elaboración de actas de órganos colegiados (2 cupos); Contratación administrativa (2 cupos),  Planificación estratégica (2 cupos), Normas ISO relacionadas (7 cupos).  </t>
  </si>
  <si>
    <t>DAF/RH
DSAE</t>
  </si>
  <si>
    <t>Contratar cursos sobre temáticas afines al DAF,de acuerdo con DNC: Liquidación presupuestaria, deteccion de billetes o monedas falsas, Contratación Administrativa, excell avanzado,administración de bodegas, planificación del de trabajo.</t>
  </si>
  <si>
    <t>Contratar cursos sobre temáticas afines al DAH, de acuerdo con DNC: Redacción de documentos (1 cupo), Atención a usuarios (2 cupos)</t>
  </si>
  <si>
    <t>DAF/RH
DAH</t>
  </si>
  <si>
    <t>Contratar cursos sobre temáticas afines al DAN, de acuerdo con DNC: Organización y Distribución del Tiempo</t>
  </si>
  <si>
    <t xml:space="preserve">Contratar  cursos sobre temáticas afines al DTI, de acuerdo con DNC: Configuración y administración de los equipos de almacenamiento de alta disponibilidad HP P2000 y HP 3PAR (1 cupo), Desarrollo de aplicaciones Web usando el Framework Yii de PHP nivel intermedio (1 cupo),  Desarrollo de aplicaciones Web usando el  Javascript,  JQuery y  CSS con PHP (1 cupo); Administración del Directorio Activo Nivel  Avanzado (1 cupo), </t>
  </si>
  <si>
    <t>DAF/RH
DTI</t>
  </si>
  <si>
    <t xml:space="preserve">Contratar un curso sobre temas de  seguridad y vigilancia: Julio Castillo, Marco Segura, Marco Tulio Jiménez, Luis Mejía. Duración: por definir. </t>
  </si>
  <si>
    <t>Tramitar el 100% de las solicitudes de capacitación para funcionarios del Archivo Nacional, por ofertas recibidas de instituciones nacionales o extranjeras.</t>
  </si>
  <si>
    <t>DAF/RH 
DG</t>
  </si>
  <si>
    <t xml:space="preserve"> Realizar un monitoreo permanente de los sitios en internet que ofrezcan programas de capacitación atinentes al quehacer institucional y divulgar entre el personal.</t>
  </si>
  <si>
    <t>Monitoreos realizados</t>
  </si>
  <si>
    <t>Gestiones y coordinación</t>
  </si>
  <si>
    <t xml:space="preserve">Brindar los servicios generales que requiere la institución, en forma eficaz y eficiente. </t>
  </si>
  <si>
    <t>Atender el 100% de las solicitudes de mensajería que presenten las unidades administrativas de la institución.</t>
  </si>
  <si>
    <t>Documentos entregados y recibidos</t>
  </si>
  <si>
    <t>Funcionarios y usuarios del Archivo Nacional</t>
  </si>
  <si>
    <t>Atender el 100% de las llamadas telefónicas que ingresan a la recepción. Aproximado 22,000 anualmente.</t>
  </si>
  <si>
    <t>Llamadas atendidas</t>
  </si>
  <si>
    <t>Atender al 100% de las personas en recepción, siguiendo las normas de seguridad establecidas. Aproximado 7500</t>
  </si>
  <si>
    <t>Personas atendidas</t>
  </si>
  <si>
    <t>Atender el 100% de las solicitudes de transporte. Aproximado 600</t>
  </si>
  <si>
    <t>Atender el 100% de servicios de mantenimiento de plantas ornamentales, jardines y zonas verdes. (Fumigaciones, cortes de zacate, entre otros) Aproximadamente 800 servicios en 4 hectáreas de terreno</t>
  </si>
  <si>
    <t>Atender el 100% de los servicios  de mantenimiento preventivo y correctivo de las instalaciones. Aproximado 200</t>
  </si>
  <si>
    <t xml:space="preserve">Realizar el 100% de las actividades de aseo y limpieza en la institución no contemplados en el contrato de limpieza. </t>
  </si>
  <si>
    <t xml:space="preserve">Actividades Realizadas </t>
  </si>
  <si>
    <t>Supervisar el cumplimiento de los contratos de: seguridad y vigilancia; limpieza;mantenimiento de sistema de aires acondicionados y extractores, ascensor, planta y subestación eléctrica, bombas de agua potable, sistema contra incendios.</t>
  </si>
  <si>
    <t>Supervisión realizada</t>
  </si>
  <si>
    <t>Realizar una visita de inspección trimestral a las instalaciones y terreno del Archivo Nacional.</t>
  </si>
  <si>
    <t>DAF/SG 
DCONS</t>
  </si>
  <si>
    <t>Realizar revisiones y respaldos  semanales de las grabaciones del sistema de circuito cerrado de televisión.</t>
  </si>
  <si>
    <t>Revisiones realizadas</t>
  </si>
  <si>
    <t>Verificar mensualmente el estado de las armas y municiones, y reemplazar las que sean requeridas según su estado.</t>
  </si>
  <si>
    <t xml:space="preserve">Verificaciones realizadas </t>
  </si>
  <si>
    <t>Presentar semestralmente al Ministerio de Seguridad Pública el Informe de Armas en custodia de la Institución, de acuerdo con lo dispuesto.</t>
  </si>
  <si>
    <t>Dar seguimiento y control al cumplimiento de las normas básicas de seguridad y vigilancia en el desempeño de los oficiales de seguridad. (Procedimientos, instructivos, bitácoras)</t>
  </si>
  <si>
    <t>Realizar una evaluación externa de los protocolos de seguridad que llevan a cabo los oficiales de seguridad interna y externa y proponer medidas correctivas y de mejora necesaria.</t>
  </si>
  <si>
    <t>Lograr una adecuada gestión de cobro y ejecución de los pagos que a nombre de la institución deben realizarse de conformidad con las disposiciones aplicables y salvaguardar los recursos monetarios cuya administración corresponda a la institución.</t>
  </si>
  <si>
    <t>Cotizar,  facturar y recaudar durante 4 trimestres de 2016 el 100% de los ingresos presupuestados por concepto de Transferencia del Gobierno, Timbre de Archivo Nacional y venta de servicios varios. (Aproximado: ¢2.854.81 millones)</t>
  </si>
  <si>
    <t>Vender el 100% de los productos y servicios requeridos por los usuarios: (Aproximadamente 30.000)</t>
  </si>
  <si>
    <t>Definir por orden de prioridad establecida en función de la demanda de los servicios,  aquellos cuyas estructuras de costos deben ser analizadas.</t>
  </si>
  <si>
    <t>N° de estudios de costos realizados</t>
  </si>
  <si>
    <t>Realizar sondeo con los usuarios así como de los cambios más recientes en el marco normativo  para determinar qué nuevos servicios se requiere brindar, que sean concordantes con los nuevos desarrollos tecnológicos</t>
  </si>
  <si>
    <t xml:space="preserve">N° de servicios nuevos desarrollados </t>
  </si>
  <si>
    <t xml:space="preserve"> Recaudar  el 100% de los ingresos por solicitudes de reproducción de documentos audiovisuales a petición de los usuarios, (aproximadamente 615.  Casete, cd, audio y video 5 ,  fotografías  5, Rangos de fotografía digital 600 y rangos de reproducción 5   </t>
  </si>
  <si>
    <t>Servicios</t>
  </si>
  <si>
    <t>Vender el 100% de las  publicaciones archivísticas en soporte textual y disco compacto, solicitadas por los usuarios. (Aproximadamente 50)</t>
  </si>
  <si>
    <t>Publicaciones vendidas</t>
  </si>
  <si>
    <t xml:space="preserve">Vender el 100% de las encuadernaciones  de tomos de protocolo notarial ingresados para depósito definitivo (aproximadamente 4200) </t>
  </si>
  <si>
    <t>Número de encuaderna-ciones de tomos vendidas</t>
  </si>
  <si>
    <t>Vender el 100% de las digitalizaciones de los tomos de protocolo notarial ingresados para depósito definitivo (aproximadamente 4200).</t>
  </si>
  <si>
    <t>Número de digitalizaciones de tomos vendidas</t>
  </si>
  <si>
    <t xml:space="preserve">Vender el 100% de fotocopias de documentos notariales microfilmados (aproximadamente 15.000 reproducciones) </t>
  </si>
  <si>
    <t>Número de fotocopias de documentos notariales microfilmados vendidas</t>
  </si>
  <si>
    <t>Recaudar el 100% de las reparaciones de  folios de tomos en Protocolos Notariales a solicitud del Notario (aproximadamente 560).</t>
  </si>
  <si>
    <t>Número de folios reparados</t>
  </si>
  <si>
    <t xml:space="preserve"> Vender el 100% de las cajas de cartón que soliciten las instituciones interesadas (Aproximadamente 2.500)</t>
  </si>
  <si>
    <t>Número de cajas vendidas.</t>
  </si>
  <si>
    <t xml:space="preserve">Vender el 100% de las solicitudes de constancias sobre documentos notariales (aproximadamente 1,200) </t>
  </si>
  <si>
    <t>Número de constancias vendidas.</t>
  </si>
  <si>
    <t xml:space="preserve">Vender el 100% de las reproducciones de imágenes de tomos digitalizados  (aproximadamente 6000 imágenes) </t>
  </si>
  <si>
    <t>Vender el 100% de las  las actualizaciones de digitalización de imágenes  de los tomos de protocolo  (un aproximado de 2000 actualizaciones)</t>
  </si>
  <si>
    <t>Vender el 100% de las reproducciones en soporte papel a partir de los tomos digitalizados (un aproximado de 4000 imágenes)</t>
  </si>
  <si>
    <t xml:space="preserve">Vender el 100% de las actividades de capacitación que imparte la institución al Sistema Nacional de Archivos  (aproximadamente 17) </t>
  </si>
  <si>
    <t>Actualizar oportunamente los costos de los bienes y servicios que brinda la institución, mínimo semestralmente y cada vez que se ajuste un contrato.</t>
  </si>
  <si>
    <t xml:space="preserve">Costos actualizados </t>
  </si>
  <si>
    <t xml:space="preserve"> Realizar el 100% de las  gestiones de pago de los bienes y servicios contratados por la institución. (Aproximadamente 550)</t>
  </si>
  <si>
    <t>Gestiones de pago realizadas</t>
  </si>
  <si>
    <t xml:space="preserve"> Realizar 12 pagos al Ministerio de Hacienda por medio del sistema Tributación digital, de las retenciones de impuestos de ventas y de renta que realiza la institución.</t>
  </si>
  <si>
    <t>Pagos realizados</t>
  </si>
  <si>
    <t>Realizar 4 arqueos sorpresivos de fondos en la Caja de la Institución.</t>
  </si>
  <si>
    <t xml:space="preserve">Arqueo realizado </t>
  </si>
  <si>
    <t>Realizar 4 informes sobre los gastos ejecutados por medio de la caja chica de la institución.</t>
  </si>
  <si>
    <t xml:space="preserve"> Remitir por lo menos una vez al año una circular a las instituciones públicas que emiten certificaciones para que cumplan con la solicitud del timbre de Archivo que corresponda.             </t>
  </si>
  <si>
    <t>Circular remitida</t>
  </si>
  <si>
    <t>Finalizar el estudio de factibilidad técnica, legal y financiera para la venta de actuales y  nuevos servicios, en particular los que se brinden por medio de internet de los departamentos de Archivo Histórico, Archivo Notarial y Servicios Archivísticos Externos.</t>
  </si>
  <si>
    <t>Estudio elaborado</t>
  </si>
  <si>
    <t>Generar información precisa, veraz y oportuna de las actividades financieras de la Junta Administrativa del Archivo Nacional.</t>
  </si>
  <si>
    <t>Mantener actualizada la contabilidad financiera de la Junta Administrativa del  Archivo Nacional en 2016, según las Normas Internacionales de Contabilidad del Sector Público (NICSP)</t>
  </si>
  <si>
    <t>Contabilidad financiera actualizada</t>
  </si>
  <si>
    <t>1. Asentar contablemente las operaciones financieras de la institución</t>
  </si>
  <si>
    <t>Asientos realizados</t>
  </si>
  <si>
    <t>2. Realizar 48 estados financieros: 12 Balances Generales; 12 Estados de Resultados; 12 Estados de Flujo de Efectivo, 12 Estados de Cambios en el Patrimonio.</t>
  </si>
  <si>
    <t>Estados Financieros realizados</t>
  </si>
  <si>
    <t>3. Actualizar los libros legales como paso posterior al envío mensual de los estados financieros a la Junta Administrativa</t>
  </si>
  <si>
    <t>Libros legales actualizados</t>
  </si>
  <si>
    <t>4.Programar y realizar  2 verificaciones anuales de las existencias del timbre de Archivo que mantienen para su distribución y venta el  Banco Central de Costa Rica y el Banco Crédito Agrícola de Cartago.</t>
  </si>
  <si>
    <t>6. Realizar el levantamiento físico de inventario de suministros y su registro valuado.</t>
  </si>
  <si>
    <t xml:space="preserve">8. Verificar físicamente la cantidad de 400 activos que producto de la revaluación de activos realizada en 2013 la empresa contratista determinó que no poseen placa patrimonial, a fin de ejecutar lo que corresponda en materia de bienes. </t>
  </si>
  <si>
    <t>Procedimiento realizado</t>
  </si>
  <si>
    <t>DAF/FC
DAF/PROV</t>
  </si>
  <si>
    <t>9. Realizar un muestreo  del inventario de materiales y  suministros y conciliar los resultados con los registros contables.</t>
  </si>
  <si>
    <t>10. Realizar una conciliación anual de activos fijos entre la toma física y el módulo de contabilidad.</t>
  </si>
  <si>
    <t>Mantener el control de la formulación, ejecución y control presupuestario de los recursos financieros de la Junta Administrativa del Archivo Nacional.</t>
  </si>
  <si>
    <t xml:space="preserve"> Realizar el 100 % de los  informes en materia de presupuesto:
(Aproximadamente 118 informes) 
_1 Anteproyecto 2017; 
_1 Presupuesto Ord. 2017; 
_4 Ejecución Presup. 2016; 
_99 Saldos disponibles; 
_5 Modificaciones Presupuestarias; 
_3 Presup. Extraordinarios</t>
  </si>
  <si>
    <t>Confeccionar 24 informes de flujos de efectivo y de programación de caja para ser enviados a la Autoridad Presupuestaria y Tesorería Nacional.</t>
  </si>
  <si>
    <t>Registrar la información presupuestaria en el Sistema Integrado de Planes y Presupuestos de la Contraloría General de la República a más tardar 5 días hábiles contados a partir de su aprobación por parte de la Junta Administrativa.</t>
  </si>
  <si>
    <t>Información registrada</t>
  </si>
  <si>
    <t>Registrar 24 informes de flujos de caja y de conciliaciones bancarias en el Sistema Integrado de Consolidación de Cifras del Sector Público Costarricense (SICCNET)</t>
  </si>
  <si>
    <t>Tramitar y dar seguimiento a las solicitudes de aumento de límite del gasto presentadas a la Secretaría Técnica de la Autoridad Presupuestaria (STAP).</t>
  </si>
  <si>
    <t xml:space="preserve">Seguimiento realizado </t>
  </si>
  <si>
    <t>Enviar a los jefes de programa informes de ejecución presupuestaria de sus respectivos programas para su control.</t>
  </si>
  <si>
    <t>Informe enviado</t>
  </si>
  <si>
    <t>Satisfacer las necesidades de bienes u servicios del Archivo Nacional, mediante la ejecución de un proceso de contratación administrativa eficiente</t>
  </si>
  <si>
    <t>Gestionar el 100% de las solicitudes de contratación administrativa que se presenten a trámite, según lo establecido en la normativa vigente (Aproximadamente 500)</t>
  </si>
  <si>
    <t>Solicitudes gestionadas</t>
  </si>
  <si>
    <t>Dar seguimiento a las solicitudes de pedido pendientes de trámite, por medio de informes cruzados entre la Unidad Financiero Contable con la Proveeduría institucional</t>
  </si>
  <si>
    <t>Conciliaciones Realizadas</t>
  </si>
  <si>
    <t>Realizar una revisión sorpresiva cada trimestre para verificar que se mantengan en orden, actualizados y foliados los expedientes de las contrataciones que se realicen.</t>
  </si>
  <si>
    <t xml:space="preserve">Revisión efectuada </t>
  </si>
  <si>
    <t xml:space="preserve">Remitir un informe mensual a los departamentos advirtiendo la fecha de vencimiento próxima del periodo de garantía con el que cuentan cada uno de los bienes y servicios contratados, con un mes de anticipación. </t>
  </si>
  <si>
    <t xml:space="preserve">Informes remitidos </t>
  </si>
  <si>
    <t>Mantener al día la información sobre contratación administrativa en el SIAC</t>
  </si>
  <si>
    <t>Información Actualizada</t>
  </si>
  <si>
    <t>Elaborar un informe mensual sobre las contrataciones directas que se realizan para presentar a la Junta Administrativa.</t>
  </si>
  <si>
    <t xml:space="preserve">Informe elaborado </t>
  </si>
  <si>
    <t>Llevar un control sobre las fechas de vencimiento o prórrogas de los contratos suscritos por la Junta Administrativa con los prestatarios de servicios generales de la institución (seguridad, limpieza y servicios de mantenimiento de equipo) e informar a los departamentos respectivos.</t>
  </si>
  <si>
    <t xml:space="preserve">Remitir a todos los departamentos un informe mensual del grado de avance de las contrataciones en trámite. </t>
  </si>
  <si>
    <t>Programar la gestión de compras del año  siguiente de forma que se conozcan las necesidades planteadas por los diversos departamentos.</t>
  </si>
  <si>
    <t>Elaborar y publicar el Programa de Adquisiciones según procedimiento descrito</t>
  </si>
  <si>
    <t xml:space="preserve">Programa publicado </t>
  </si>
  <si>
    <t xml:space="preserve">Realizar un informe que contenga un análisis comparativo del Programa de Adquisiciones y la ejecución según lo requerido por el Índice de Gestión Institucional de la CGR de manera que se pueda evaluar el consumo proyectado contra el consumo real al finalizar el 2015. </t>
  </si>
  <si>
    <t>Verificar que se aplique el control adecuado de suministros custodiados en bodega, con la implementación de sistemas de información.</t>
  </si>
  <si>
    <t>Realizar 1 inventario de materiales y suministros en bodega con una metodología de muestreo de inventario</t>
  </si>
  <si>
    <t xml:space="preserve">Inventario realizado </t>
  </si>
  <si>
    <t>Atender el 100% de las requisiciones de materiales que se presentan a la bodega. (aproximadamente 800)</t>
  </si>
  <si>
    <t>Requisiciones atendidas</t>
  </si>
  <si>
    <t>Verificar el estado del inventario de bienes de la institución.</t>
  </si>
  <si>
    <t>Realizar 1 inventario de Activos Fijos con la metodología por muestra.</t>
  </si>
  <si>
    <t>Incorporar en tiempo real todos los bienes nuevos en el SIBINET</t>
  </si>
  <si>
    <t>Bienes incorporados</t>
  </si>
  <si>
    <t>Elaborar los informes trimestrales  sobre el estado actual de los bienes ( compra, donación y baja) de la institución para remitir al Ministerio de Hacienda.</t>
  </si>
  <si>
    <t xml:space="preserve">Informes elaborados </t>
  </si>
  <si>
    <t>Elaborar los informes por cuatrimestre  sobre donación de bienes de la institución para remitir al Ministerio de Hacienda.</t>
  </si>
  <si>
    <t>Remitir dos informes semestrales a la Auditoría Interna para reportar el movimiento de equipos de cómputo</t>
  </si>
  <si>
    <t>Organizar y facilitar documentos del Archivo Central.</t>
  </si>
  <si>
    <t xml:space="preserve">Recibir y cotejar las transferencia de documentos al Archivo Central de las unidades administrativas que tengan aprobada su tabla de plazos de selección y eliminación de documentos. Esta meta esta sujeta a la disposición de espacio en el Archivo Central. </t>
  </si>
  <si>
    <t xml:space="preserve">Transferencia realizada </t>
  </si>
  <si>
    <t xml:space="preserve"> DAF/AC</t>
  </si>
  <si>
    <t>Funcionarios y usuarios  del Archivo Nacional</t>
  </si>
  <si>
    <t xml:space="preserve">Ordenar el 100% de las transferencias recibidas durante el año 2015 y 2016. </t>
  </si>
  <si>
    <t xml:space="preserve">Cajas ordenadas </t>
  </si>
  <si>
    <t>DAF/AC</t>
  </si>
  <si>
    <t>Digitar  en la base de datos Winisis el 100% de las unidades documentales que ingresan producto de las transferencias.</t>
  </si>
  <si>
    <t xml:space="preserve">Unidades digitadas </t>
  </si>
  <si>
    <t xml:space="preserve">Realizar el proceso de valoración y selección documental,   al 100% de  los documentos que están para eliminación 
(Conforme a las tablas de plazos aprobadas por la Comisión Nacional de Selección y Eliminación de Documentos Subdirección, Departamento Tecnología de Información, Asesoría Legal, Departamento de Conservación y otros).  </t>
  </si>
  <si>
    <t xml:space="preserve">Actas de eliminación </t>
  </si>
  <si>
    <t>Rotular 100 % de las  cajas recibidas en las transferencias.</t>
  </si>
  <si>
    <t>Cajas rotuladas</t>
  </si>
  <si>
    <t>Coordinar una visita anual de inspección a  los archivos de gestión con un técnico  del Departamento de Conservación.</t>
  </si>
  <si>
    <t>Visitas coordinadas</t>
  </si>
  <si>
    <t>Realizar 7 sesiones al año del Comité Institucional de Selección y Eliminación de Documentos.</t>
  </si>
  <si>
    <t>Sesiones realizadas</t>
  </si>
  <si>
    <t>DAF/AC 
CISED</t>
  </si>
  <si>
    <t>Facilitar  el 100% de los documentos solicitados por los usuarios al Archivo Central.</t>
  </si>
  <si>
    <t xml:space="preserve">Documentos facilitados </t>
  </si>
  <si>
    <t>Realizar una actividad de refrescamiento sobre organización y control de los documentos de los archivos de gestión dirigida a los responsables de cada uno de ellos.</t>
  </si>
  <si>
    <t>Elaborar el Informe del Desarrollo Archivístico y presentarlo a la Dirección General del Archivo Nacional.</t>
  </si>
  <si>
    <t>Atender el 100 % de las consultas de los responsables internos de archivos de gestión.</t>
  </si>
  <si>
    <t>Asistir a las reuniones mensuales de la CIAP en representación del Archivo Central del Archivo Nacional y presentar un informe a la Dirección.</t>
  </si>
  <si>
    <t xml:space="preserve">Diseñar e implementar un sistema de gestión documental automatizado en el Archivo Nacional </t>
  </si>
  <si>
    <t>Sistema implementado</t>
  </si>
  <si>
    <t>Iniciar la implementación de un plan piloto para utilizar el Sistema ICA Atom en el Archivo Central, el cual fue instalado en el 2014.</t>
  </si>
  <si>
    <t xml:space="preserve">
DAF/AC                          DTI</t>
  </si>
  <si>
    <t>Velar por la salud ocupacional de los trabajadores del Archivo Nacional.</t>
  </si>
  <si>
    <t xml:space="preserve">Coordinar con la Comisión de  Salud Ocupacional un estudio de las condiciones laborales, desde el punto de vista de la seguridad e higiene ocupacional, para identificar las áreas en que se requieran acciones correctivas inmediatas. </t>
  </si>
  <si>
    <t>Estudio realizado.   Recomendaciones definidas</t>
  </si>
  <si>
    <t>DAH</t>
  </si>
  <si>
    <t>Metros lineales</t>
  </si>
  <si>
    <t>.-Libro de cuenta auxiliar 1873-1882 ( 2 unidades/0,06 m)
- Deuda Flotante de varios fondos 1876-1881/0,03 m)
- Diarios contables 1871-1890 (5 unidades/0,19 m)
- Libro de ingreso y salida Fondos Municipales 1886-1889 (0,04 m)
- Diarios 1905-1959 (4 unidades/0,37 m)
- Libros de diario 1906-1912 (0,08 m)</t>
  </si>
  <si>
    <t>Tramitar el 100% de las transferencias a solicitud de las instituciones del SNA, revisar, completar el tratamiento  archivístico (aproximadamente 50 metros lineales, 12 transferencias) de documentos declarados de valor científico-cultural</t>
  </si>
  <si>
    <t>Tramitar el 100% de las transferencias de documentos audiovisuales y gráficos (filmes, videos, grabaciones, fotografías, negativos, afiches, material de pequeño formato, etc.) de valor científico-cultural, de diversas procedencias.</t>
  </si>
  <si>
    <t>Documentos</t>
  </si>
  <si>
    <t>Finalizar el tratamiento archivísticos de la transferencia T34-2015 Homenaje a Eduardo Fournier (8 fotografías),pendiente del 2015</t>
  </si>
  <si>
    <t xml:space="preserve">Solicitudes de transferencias provenientes del Sistema Nacional de Archivos pendientes de finalizar, ya que, su trámite inició en el año 2015: </t>
  </si>
  <si>
    <t>Municipalidad de San José (2000 Planos y permisos de construcción)</t>
  </si>
  <si>
    <t>Corbana (1071 Planos)</t>
  </si>
  <si>
    <t>Coordinar con empresas o personas productoras y rescatar las entrevistas de personajes costarricenses, tales como programas: Esta Semana de Alan Trigueros, Íntimo de Yashín Quesada, Las Paredes Oyen de Edgar Silva</t>
  </si>
  <si>
    <t>Entrevistas rescatadas</t>
  </si>
  <si>
    <t>DAH/OCD
DG/PI</t>
  </si>
  <si>
    <t>Finalizar el tratamiento archivísticos de las siguientes donaciones pendientes del año 2015:</t>
  </si>
  <si>
    <t>Transferencias</t>
  </si>
  <si>
    <t>Donación del señor Juan Carlos Solórzano: 2 rollos de microfilmes correspondientes a copias de los legajos números 287 y 297 de la Sección Guatemala del Archivo General de Indias sito Sevilla España, que tratan de las misiones de frailes en Costa Rica y Honduras</t>
  </si>
  <si>
    <t>Donación de la familia Cañas Collado, documentos que pertenecieron al señor Alberto Cañas Escalante: 26 unidades textuales, 4 artículos, 28 certificados, 0.4 m de recortes de periódicos de su autoría, 0,12 m de recortes de periódico de diversos temas, 0.07 m de comentarios en Radio Monumental, 0.10 m de intervenciones como diputado, discursos, 4 libros con recortes de periódico, madipef, periódico el Chisporroteo, poemas, aproximadamente 1.115 fotografías.</t>
  </si>
  <si>
    <t>Donación del señor Carlos Pacheco: 2 documentos gráficos</t>
  </si>
  <si>
    <t>Donación de la señora Carmen Odio: 61 fotografías de la Fábrica Nacional de Licores, la familiaa González Feo y Lang González, la Sabana.</t>
  </si>
  <si>
    <t xml:space="preserve">Donación del señor Hugo Marín Barrantes: copias digitales de 1. Real Cédula de Concesión de Escudo de Armas para la Ciudad de Cartago; 2. Real Cédula de Concesión de Escudo de Armas para el Capitán Diego Caro de Mesa; 3. Decreto manuscrito de las Cortes de Cádiz otorgándole a Cartago el título de Muy Noble y Leal Ciudad. </t>
  </si>
  <si>
    <t>Recibir, dar tratamiento archivístico y disponer al servicio del público el 100% de las donaciones de documentos privados y particulares, declarados con valor científico cultural.</t>
  </si>
  <si>
    <t>DAH
CNSED</t>
  </si>
  <si>
    <t xml:space="preserve">Continuar gestiones con los familiares de los siguientes costarricenses, con el fin de rescatar los archivos personales y/o oficiales que tengan en su poder: </t>
  </si>
  <si>
    <t xml:space="preserve"> Informes con los resultados obtenidos</t>
  </si>
  <si>
    <t>Expresidente Mario Echandi</t>
  </si>
  <si>
    <t>El señor Gonzalo Facio Segreda</t>
  </si>
  <si>
    <t>La señora  Clotilde Obregón Quesada</t>
  </si>
  <si>
    <t>Expresidente Luis Alberto Monge Alvarez</t>
  </si>
  <si>
    <t>Expresidente Abel Pacheco de la Espriella</t>
  </si>
  <si>
    <t xml:space="preserve">Gestionar en diferentes instancias la transferencia de afiches que cumpla con los requerimientos para la conservación permanente (Universidad de Costa Rica, Universidad Nacional, Fundaciones o Asociaciones) Aproximadamente 100 unidades. </t>
  </si>
  <si>
    <t>Previa selección, reproducir fotografías antiguas, filmes y videos, sobre Costa Rica disponibles en internet para aumentar las colecciones respectivas del Archivo Nacional. (Aproximadamente 500).</t>
  </si>
  <si>
    <t>DAH/OCD
DTI</t>
  </si>
  <si>
    <t>Finalizar la descripción de 974 fotografías descargadas de internet sobre Costa Rica y publicar en el sitio web</t>
  </si>
  <si>
    <t>Fotografías descritas</t>
  </si>
  <si>
    <t>Registros en BDM e Internet</t>
  </si>
  <si>
    <t>Educación: 11.374 registros</t>
  </si>
  <si>
    <t xml:space="preserve">Depurar 30.731 registros de la base de datos matriz y publicarlos en Internet, de los siguientes fondos: </t>
  </si>
  <si>
    <t>Registros depurados</t>
  </si>
  <si>
    <t>Judicial  11.915  registros</t>
  </si>
  <si>
    <t>Colonial (diversos subfondos) 9. 625 registros</t>
  </si>
  <si>
    <t>Mortuales Actuales Cartago  5.311 registros</t>
  </si>
  <si>
    <t xml:space="preserve">Mortuales Independientes y Actuales 3.743 registros         </t>
  </si>
  <si>
    <t xml:space="preserve">Mortuales Independientes Guanacaste 137 registros             </t>
  </si>
  <si>
    <t>Realizar el traslado de los registros de la base de datos matriz a plantillas Excel, con el fin de normalizar los registros pendientes y remitirlos a internet</t>
  </si>
  <si>
    <t xml:space="preserve"> Registros trasladados a Excel</t>
  </si>
  <si>
    <t>Remitir al DTI a la base de datos internet  437.483 registros que fueron digitados en contratos ADAI que se encuentren en la base de datos matriz:</t>
  </si>
  <si>
    <t>28.000 registros fondo Congreso</t>
  </si>
  <si>
    <t>Registros remitidos</t>
  </si>
  <si>
    <t>67.143 Gobernación, Guerra y Marina, Policía, Educación, Fomento, Denuncios de Tierras</t>
  </si>
  <si>
    <t>342.340 Judicial</t>
  </si>
  <si>
    <t>Atender el 100% de consultas presenciales, telefónicas, por correo electrónico y base de datos disponibles en sitio web sobre los fondos documentales del Departamento Archivo Histórico y otros servicios en la Sala de Consulta e Investigación (aproximadamente 5500).</t>
  </si>
  <si>
    <t>Número de consultas atendidas</t>
  </si>
  <si>
    <t>DAH/ARD</t>
  </si>
  <si>
    <t xml:space="preserve">Atender el 100% de solicitudes de consulta de documentos y otros servicios en la Sala de Consulta e Investigación (aproximadamente 30.000). </t>
  </si>
  <si>
    <t>Número de documentos consultados</t>
  </si>
  <si>
    <t>Facilitar y guardar el 100% de instrumentos de localización de documentos</t>
  </si>
  <si>
    <t>Número de instrumentos consultados</t>
  </si>
  <si>
    <t>Aplicar una encuesta que mida el grado de satisfacción de los usuarios de la Sala de Consulta e Investigación y brindar un informe semestral de los resultados obtenidos.</t>
  </si>
  <si>
    <t>Encuestas aplicadas e informe semestral</t>
  </si>
  <si>
    <t>Presentar informe con resultados de la aplicación de las encuestas del II Semestre del año 2015</t>
  </si>
  <si>
    <t>Elaborar un estudio de usuarios que mida el grado de satisfacción y comportamiento de consultas de los usuarios de la Sala de Consulta e Investigación y brindar un informe de los resultados obtenidos.</t>
  </si>
  <si>
    <t xml:space="preserve">Atender el 100% de solicitudes de reproducción de  documentos : 
- Fotocopias (aproximadamente 1300 documentos) 
- Rangos de reproducciones digitales (aproximadamente 500)
- Rangos de bases de datos (aproximadamente 5)  </t>
  </si>
  <si>
    <t>Reproducciones facilitadas</t>
  </si>
  <si>
    <t>Tramitar el 100% de solicitudes de certificaciones de documentos históricos (aproximadamente 80).</t>
  </si>
  <si>
    <t>Número de certificaciones emitidas</t>
  </si>
  <si>
    <t>Tramitar el 100% de solicitudes de certificaciones de años laborados en las instituciones del Estado (aproximadamente 40).</t>
  </si>
  <si>
    <t>Población en General</t>
  </si>
  <si>
    <t>Mantener actualizada la guía de fondos documentales del Archivo Histórico y publicar en la página web institucional.</t>
  </si>
  <si>
    <t>Guía actualizada</t>
  </si>
  <si>
    <t>Investigación realizada</t>
  </si>
  <si>
    <t>DAH/ARD
DAH/OCD</t>
  </si>
  <si>
    <t>Microfilmes digitalizados</t>
  </si>
  <si>
    <t>Realizar un estudio de proyección del crecimiento del volumen documental y un diagnóstico de necesidades de equipamiento, mobiliario, estantería y repositorios digitales, para proteger, conservar y dar seguridad al patrimonio documental tradicional y digital que recibe el Archivo Nacional, con base en las declaratorias de valor científico cultural hasta 2014, donaciones, audiovisuales, entre otros.</t>
  </si>
  <si>
    <t xml:space="preserve">Acrecentar el acervo documental mediante la transferencia de documentos al Archivo Histórico. </t>
  </si>
  <si>
    <t>Transferencias recibidas y tramitadas</t>
  </si>
  <si>
    <t>1) T69-1998? Presidencia de la República (4 cajas de clasificar y pegar recortes y  24 de describir)</t>
  </si>
  <si>
    <t>Documentos clasificados y descritos</t>
  </si>
  <si>
    <t>2) T58-1998 Ministerio de Relaciones Exteriores: 464 documentos</t>
  </si>
  <si>
    <t>3) T50-2014. Jorge Arroyo Pérez: 115 fotos y 3 textuales</t>
  </si>
  <si>
    <t>4) T21-2015. Diversas procedencias: 50 madipef</t>
  </si>
  <si>
    <t>5) T18-2004. Manuel Mora Valverde: 24 sonoros, 526 madipef, 35 afiches, 27 mapas.</t>
  </si>
  <si>
    <t>6) T66-2015. Poder Judicial. 3 mapas y 2 croquis</t>
  </si>
  <si>
    <t xml:space="preserve">7) T62-2015. Municipalidad de Goicoechea: 385 patentes </t>
  </si>
  <si>
    <t>Transferencias provenientes del DSAE del año 2016</t>
  </si>
  <si>
    <t>Continuar la implementación del sistema de control de transferencias de documentos, desde su ingreso al Archivo Nacional hasta quedar disponible en la base de datos matriz del Archivo Histórico y Archivo Intermedio.</t>
  </si>
  <si>
    <t xml:space="preserve">DTI
DAH 
DSAE
</t>
  </si>
  <si>
    <t>Cuadro de clasificación actualizado</t>
  </si>
  <si>
    <t>Atender las competencias sobre descripción documental, para lo cual se realizarán aproximadamente 11 reuniones.</t>
  </si>
  <si>
    <t>Reuniones efectuadas</t>
  </si>
  <si>
    <t>CD</t>
  </si>
  <si>
    <t>Analizar y autorizar el 100% de las propuestas de actualización del cuadro de clasificación de los Departamentos Archivo Histórico y Servicios Archivisticos Externos (Archivo Intermedio).</t>
  </si>
  <si>
    <t>Propuestas autorizadas</t>
  </si>
  <si>
    <t>CD
DAH
DSAE/AI</t>
  </si>
  <si>
    <t>Revisar y aprobar el 100% de las propuestas de entradas descriptivas a nivel de fondo que se presenten. (Aproximadamente 18)</t>
  </si>
  <si>
    <t>Entradas descriptivas aprobadas</t>
  </si>
  <si>
    <t>Mantener actualizado el 100% de las solicitudes de nuevos acrónimos y brindar la información a los departamentos que lo requieran.</t>
  </si>
  <si>
    <t>Acrónimos actualizados</t>
  </si>
  <si>
    <t>Atender el 100% de consultas relacionadas con la aplicación de las normas de descripción y plantillas de bases de datos para la descripción de documentos especiales (videos, sonoros, mapas y planos, afiches y madipef), textuales, documentos musicales, etc, y aplicar ajustes si fuera necesario.</t>
  </si>
  <si>
    <t>Plantillas revisadas y ajustadas</t>
  </si>
  <si>
    <t>CD 
DTI</t>
  </si>
  <si>
    <t>Revisar, coordinar y aprobar los ajustes requeridos por las plantillas de base de datos para la descripción de documentos documentos musicales.</t>
  </si>
  <si>
    <t>Normas y Plantillas revisadas y ajustadas</t>
  </si>
  <si>
    <t>Revisar, hacer observaciones y/o correcciones y aprobar, a partir de la fecha en que sean remitidas por la Comisión de Normas Nacionales, la propuesta de las normas nacionales de descripción basadas en las normas internacionales: ISAAR-CPF, ISDF, ISDIAH e ISAD-G para su aprobación la Dirección General y Junta Administrativa del Archivo Nacional.</t>
  </si>
  <si>
    <t>Normas revisadas</t>
  </si>
  <si>
    <t xml:space="preserve">Elaborar un compendio con los criterios para el tratamiento archivístico (clasificación, ordenación, descripción) de documentos en soporte electrónico (Plan Estratégico 2010-2014) </t>
  </si>
  <si>
    <t>Criterios</t>
  </si>
  <si>
    <t>Finalizar la propuesta de codificación de los acrónimos de fondos, con el fin de que sean aplicados en el nuevo sistema de descripción documental.</t>
  </si>
  <si>
    <t>DAH
DTI</t>
  </si>
  <si>
    <t>Finalizar y/o actualizar 18 entradas descriptivas de los siguientes fondos: 
1) Rodolfo Zúniga Quijano.
2) Economía
3) Guerra y Marina
4) Guillermo Villegas
5) Dirección General del Archivo Nacional
6) Judicial
Y elaborar 12 nuevas entradas descriptivas de fondos documentales: 
7) Instituto sobre Alcoholismo y Farmacodependencia
8) Instituto Costarricense de Turismo
9) Protocolos
10) Liceo de Costa Rica
11) Alberto Cañas Escalante
12) Rodrigo Carazo Odio
13) Luis Alberto Monge Álvarez
14) Mauricio Ortíz Ortíz
15) Corbana
16) IAFA
17) Junta de Protección Social
18) Colección de Audiovisuales</t>
  </si>
  <si>
    <t>Fondos descritos</t>
  </si>
  <si>
    <t>Describir los siguientes documentos fotográficos:</t>
  </si>
  <si>
    <t>Fotografías descritas y en base de datos</t>
  </si>
  <si>
    <t>Normalizar la descripción de 6000 fotografías descritas en la base de datos de matriz</t>
  </si>
  <si>
    <t>Remitir a DTI registros normalizados y fotografías correspondientes a 6000 imágenes, realizados en el año 2015</t>
  </si>
  <si>
    <t>Registros y fotografías remitidas</t>
  </si>
  <si>
    <t>Describir 1.807 positivos digitalizados de la donación Rodrigo Carazo Odio</t>
  </si>
  <si>
    <t xml:space="preserve">Remitir al DTI  registros e imágenes digitalizadas realizadas en los siguientes contratos: </t>
  </si>
  <si>
    <t>Registros e imágenes</t>
  </si>
  <si>
    <t>Finalizar la elaboración de diagnósticos e iniciar con la implementación de las recomendaciones:</t>
  </si>
  <si>
    <t>Finalizar la elaboración del diagnóstico de fondos privados y particulares</t>
  </si>
  <si>
    <t>Implementar recomendaciones del diagnóstico colección de fotografías:</t>
  </si>
  <si>
    <t>Recomendaciones implementadas</t>
  </si>
  <si>
    <t>Digitar 179 registros de la signatura 28.117 – 28.296 de un inventario manuscrito</t>
  </si>
  <si>
    <t>Digitar 1200 fichas del Departamento de Reclamos de Guerra (fichero)</t>
  </si>
  <si>
    <t>Inventarios digitados</t>
  </si>
  <si>
    <t>Registros verificados</t>
  </si>
  <si>
    <t>Normalizar 10.098 registros</t>
  </si>
  <si>
    <t>Registros normalizados</t>
  </si>
  <si>
    <t>Revisar ficheros y base de datos para determinar situación de 8 registros</t>
  </si>
  <si>
    <t>Actualizar entrada descriptiva</t>
  </si>
  <si>
    <t>Normalizar y depurar: 9.607 registros</t>
  </si>
  <si>
    <t>Registros normalizados y depurados</t>
  </si>
  <si>
    <t>Digitar inventarios: 628 registros</t>
  </si>
  <si>
    <t>Verificar 45 documentos anotados en el inventario de faltantes</t>
  </si>
  <si>
    <t>Documentos cotejados</t>
  </si>
  <si>
    <t>Remitir al DTI los registros de la base de datos que no requerían de normalización, para incluir en base de datos de Internet</t>
  </si>
  <si>
    <t>Finalizar la implementación de las recomendaciones del estudio diagnóstico del Fondo Municipal, realizado en el 2012:</t>
  </si>
  <si>
    <t xml:space="preserve">Elaborar el informe final del diagnóstico (documento consolidado con los avances) </t>
  </si>
  <si>
    <t>Finalizar la reorganización de la colección de audiovisuales y aplicar la norma de descripción aprobada por la Comisión de Descripción, iniciada en el 2012: 1663 registros, 4393 unidades de almacenamiento (Filmes, carrete abierto, casetes de audio, Videos, digital).</t>
  </si>
  <si>
    <t>Colección de audiovisuales reorganizada</t>
  </si>
  <si>
    <t xml:space="preserve">Finalizar la implementación de las recomendaciones del estudio diagnóstico del Fondo Congreso, realizado en el 2012: </t>
  </si>
  <si>
    <t>Describir 400 cajas (4.320 aproximadamente) con documentos inéditos (Por medio de contratación externa)</t>
  </si>
  <si>
    <t>Cajas descritas</t>
  </si>
  <si>
    <t xml:space="preserve">Clasificar y describir 100 cajas de diversos fondos
</t>
  </si>
  <si>
    <t>Cajas cotejadas</t>
  </si>
  <si>
    <t>Finalizar el tratamiento archivístico a la donación del señor William Ortíz, videos en betacam digitalizados relacionado con el gobierno de José María Figueres Olsen y otros (123 unidades)</t>
  </si>
  <si>
    <t>Describir 42 memorias del  Archivo Nacional de Costa Rica, que no se encuentran en la colección del Archivo Histórico y que fueron rescatadas de diversas instancias</t>
  </si>
  <si>
    <t>Realizar una investigación, recuperar y disponer a los usuarios las transcripciones de protocolos coloniales de Alajuela</t>
  </si>
  <si>
    <t>Realizar una transcripción documental para publicar en la R.A.N. 2016.</t>
  </si>
  <si>
    <t>Transcripción</t>
  </si>
  <si>
    <t>DAH
DSAE</t>
  </si>
  <si>
    <t>Atender el 100% de las solicitudes de investigaciones sobre documentos históricos custodiados por el DAH a solicitud. (aproximadamente15 investigaciones)</t>
  </si>
  <si>
    <t>Investigaciones realizadas</t>
  </si>
  <si>
    <t>Instituciones solicitantes</t>
  </si>
  <si>
    <t>Gestionar e incluir el criterio de expertos al grupo de documentos sobre "Costa Rica: un país civilsta" que se presentarán al programa Memoria del Mundo, completar el formulario y presentar la candidatura en 2016 a nivel internacional</t>
  </si>
  <si>
    <t>Formulario completo</t>
  </si>
  <si>
    <t>Gestionar la candidatura del fondo Corte de Justicia Centroamericana al programa Memoria del Mundo, completar el formulario y presentar nivel internacional</t>
  </si>
  <si>
    <t>Documentos revisados y cotejados</t>
  </si>
  <si>
    <t>Realizar el cotejo mensual de todos los documentos facilitados y guardados por medio de la selección de una muestra representativa  de los fondos más consultados.</t>
  </si>
  <si>
    <t>DAH 
DSAE 
DAN</t>
  </si>
  <si>
    <t>Corroborar los documentos faltantes en los depósitos y mantener actualizado el inventario general en el Archivo Histórico, con los hallazgos que se produzcan en la gestión institucional (documentos que aparecen mal ubicados o incluso otros documentos que se identifiquen como faltantes). (2500 aproximadamente).</t>
  </si>
  <si>
    <t>Inventario de faltantes actualizado</t>
  </si>
  <si>
    <t>Mantener actualizado el inventario- mapa topográfico del Archivo Histórico y el Archivo Intermedio, así como la rotulación actualizada de los depósitos.</t>
  </si>
  <si>
    <t>Inventario y rotulación actualizada</t>
  </si>
  <si>
    <t>DAH 
DSAE</t>
  </si>
  <si>
    <t>Continuar con la actualización de los instrumentos descriptivos (base de datos, inventarios, fichas, etc) de los documentos identificados como faltantes, para destacar esta condición, indicando el año en que fue detectado como faltante o en su defecto, si no ingresó al Archivo Nacional, según los resultados de la investigación realizada. (2500 aproximadamente)</t>
  </si>
  <si>
    <t>Instrumentos actualizados</t>
  </si>
  <si>
    <t>Cajas reordenadas</t>
  </si>
  <si>
    <t>Continuar la verificación en los depósitos y en los instrumentos de control de los fondos documentales del Archivo Histórico, de cada una de las transferencias de documentos que se indican como recibidas en el DAH, en el inventario de transferencias que realizó el DSAE en el 2012. Aproximadamente 110.</t>
  </si>
  <si>
    <t>Transferencias cotejadas</t>
  </si>
  <si>
    <t>Realizar las gestiones para recuperar documentos detectados como faltantes del Archivo Histórico, de los cuales se tiene información que el último consultante fue un usuario interno</t>
  </si>
  <si>
    <t>Estrategia y solicitudes de documentos</t>
  </si>
  <si>
    <t>Resolver el 100% inconsistencias de la base de datos detectadas y reportadas por los usuarios de la Sala de Consulta</t>
  </si>
  <si>
    <t>Realizar 1 inventario del fondo Gobernación para detectar documentos faltantes, estado de conservación de documentos y otra información (20.225 de 60.767)</t>
  </si>
  <si>
    <t>Informe trimestral con los resultados.</t>
  </si>
  <si>
    <t>25%</t>
  </si>
  <si>
    <t>Trasladar los libros de planillas de años de servicio del depósito 4 al Antiguo Notarial</t>
  </si>
  <si>
    <t>Documentos traladados</t>
  </si>
  <si>
    <t>100%</t>
  </si>
  <si>
    <t>Realizar el reordenamiento de la colección de afiches, trasladando los documentos de carpetas a los contenedores especiales</t>
  </si>
  <si>
    <t>Acciones realizadas</t>
  </si>
  <si>
    <t>DAN</t>
  </si>
  <si>
    <t xml:space="preserve">Recibir y organizar (clasificar y ordenar) el 100% de los Indices notariales principales y adicionales en formato de papel, recibidos por ventanilla y correo (aproximadamente 136.000 y no acreditar el 100 % de aquellos que no cumplan con los requisitos.                                                                                          </t>
  </si>
  <si>
    <t>Número de índices en papel recibidos</t>
  </si>
  <si>
    <t>Población en general</t>
  </si>
  <si>
    <t xml:space="preserve">Revisar y aprobar el 100% de  índices notariales que presenten observaciones, testamentos e indices adicionales, presentados en formato electrónico (aproximadamente 35.000).                                                                                                                            </t>
  </si>
  <si>
    <t>Número de índices en formato electrónico recibidos</t>
  </si>
  <si>
    <t xml:space="preserve">Recibir y organizar (ordenar, clasificar y describir) el 100% de tomos de protocolos notariales y consulares para depósito definitivo. (aproximadamente 4500)                                                                        </t>
  </si>
  <si>
    <t>Número de tomos recibidos</t>
  </si>
  <si>
    <t>Población en general y notarios públicos</t>
  </si>
  <si>
    <t xml:space="preserve">Recibir, revisar y tramitar el 100% de las resoluciones de tomos y folios con diligencias de reposición (aproximadamente 60) </t>
  </si>
  <si>
    <t>Número de tomos recibidos en custodia temporal</t>
  </si>
  <si>
    <t>Recibir, revisar y custodiar el 100% de tomos de protocolo en depósito temporal, devolver o pasar a depósito definitivo si no es retirado por el notario (aproximadamente 20).</t>
  </si>
  <si>
    <t xml:space="preserve">Informe Estudio de Usuarios </t>
  </si>
  <si>
    <t>DSAE/AI
DAN</t>
  </si>
  <si>
    <t>Usuarios de Archivo Notarial e Intermedio</t>
  </si>
  <si>
    <t>Encusta aplicada</t>
  </si>
  <si>
    <t>Compartir los resultados de los estudios de usuarios con el personal que brinda estos servicios en los departamentos Archivo Notarial y Servicios Archivísticos Externos (Archivo Intermedio), con el fin de retroalimentar la labor.</t>
  </si>
  <si>
    <t>Divulgación de resultados</t>
  </si>
  <si>
    <t>Atender consultas presenciales y gestiones del 100% de los usuarios (plataforma de servicio y áreas de atención al público, (aproximadamente 25.000)</t>
  </si>
  <si>
    <t>Atender el 100 % de las consultas vía correo electrónico que plantean diferentes usuarios (por medio de la plataforma de servicio y otras áreas, aproximadamente 1000)</t>
  </si>
  <si>
    <t xml:space="preserve">Atender el 100% de consultas a través de internet de la información que contiene el GIN (aproximadamente 45.000) </t>
  </si>
  <si>
    <t>Número de consultas atendidas por internet</t>
  </si>
  <si>
    <t>Atender el 100% consultas de la base de datos de registros de localización de documentos del DAN en el sitio WEB (aproximadamente 10.000).</t>
  </si>
  <si>
    <t xml:space="preserve">Facilitar el 100% de los Tomos de Protocolos Notariales y consulares originales (aproximadamente 10135 ncluye los tomos que se faciltan a lo interno: NMR, nulidades, corrección, estudios judiciales y actualización de microfilmación y digitalización) </t>
  </si>
  <si>
    <t>Número de tomos facilitados</t>
  </si>
  <si>
    <t xml:space="preserve">Facilitar el 100% de los expedientes de índices de instrumentos notariales originales (aproximadamente 5500) </t>
  </si>
  <si>
    <t>Número de expedientes de índices facilitados</t>
  </si>
  <si>
    <t>Facilitar por medio de microfichas  el 100% de tomos e índices microfilmados (un aproximado de 5500 documentos -sobres)</t>
  </si>
  <si>
    <t>Número de sobres de tomos e índices microfilmados facilitados</t>
  </si>
  <si>
    <t xml:space="preserve">Facilitar el 100% de las imágenes de tomos digitalizados (aproximadamente 65.000 imágenes: 60% in situ y 40% remotamente) </t>
  </si>
  <si>
    <t>Número de imágenes consultadas</t>
  </si>
  <si>
    <t>Facilitar el 100% de las reproducciones en soporte papel a partir de los tomos digitalizados (un aproximado de 9.000 imágenes)</t>
  </si>
  <si>
    <t>Número de imágenes impresas</t>
  </si>
  <si>
    <t>Facilitar por medio de reproducción  en soporte digital a partir del microfilm el 100% de tomos e índices microfilmados ( aproximadamente  16000)</t>
  </si>
  <si>
    <t xml:space="preserve">Facilitar en préstamo al Poder Judicial el 100% documentos notariales (índices y tomos), según el artículo 60 del Código Notarial  (aproximadamente 70 </t>
  </si>
  <si>
    <t>Número de tomos prestados</t>
  </si>
  <si>
    <t>Tribunales de Justicia</t>
  </si>
  <si>
    <t xml:space="preserve">Tramitar el 100% de las órdenes de secuestro de tomos de protocolos e índices notariales (aproximadamente 270) </t>
  </si>
  <si>
    <t>Número de documentos notariales secuestrados</t>
  </si>
  <si>
    <t xml:space="preserve"> Recibir el 100% de documentos notariales secuestrados y prestados (aproximadamente 300.</t>
  </si>
  <si>
    <t>Número de documentos notariales secuestrados y prestados recibidos</t>
  </si>
  <si>
    <t>Poblacion en general</t>
  </si>
  <si>
    <t>Brindar el 100% de solicitudes del servicio de fotocopia simple por medio del concesionario para el DAN y otras áreas (300.000 copias aproximadamente)</t>
  </si>
  <si>
    <t>Número de fotocopias</t>
  </si>
  <si>
    <t>Fotocopiadora</t>
  </si>
  <si>
    <t>Público en general</t>
  </si>
  <si>
    <t xml:space="preserve">Expedir el 100% de las solicitudes de constancias que procedan legalmente (aproximadamente 1300 constancias) </t>
  </si>
  <si>
    <t>Número de constancias emitidas</t>
  </si>
  <si>
    <t xml:space="preserve">Expedir el 100% de certificaciones y  fotocopias certificadas de documentos notariales (aproximadamente 3500) </t>
  </si>
  <si>
    <t>Número de fotocopias certificadas emitidas</t>
  </si>
  <si>
    <t xml:space="preserve">Expedir el 100% de las solicitudes de testimonios de escritura que procedan legalmente. (aproximadamente 700) </t>
  </si>
  <si>
    <t>Número de testimonios emitidos</t>
  </si>
  <si>
    <t xml:space="preserve">Tramitar el 100% de solicitudes de ulterior boleta de seguridad que procedan. (aproximadamente 120) </t>
  </si>
  <si>
    <t>Ulteriores boletas de seguridad tramitadas</t>
  </si>
  <si>
    <t>DAN/FACI</t>
  </si>
  <si>
    <t>Coordinar con el Concesionario GSI, la digitalización del 100% de los tomos de protocolo recibidos en depósito definitivo (aproximadamente 4500 tomos) y facilitarlo por medio de la página web.</t>
  </si>
  <si>
    <t>Protocolos digitalizados</t>
  </si>
  <si>
    <t xml:space="preserve">DAN </t>
  </si>
  <si>
    <t>Usuario en general</t>
  </si>
  <si>
    <t>Coordinar con el Concesionario GSI, la actualización de la digitalización del 100% de los tomos de protocolos con diligencias de reposición concluidas, notas marginales de referencia, anulación y corrección de escrituras y folios secuestrados, aproximadamente 18348 imágenes totales (corresponde a aproxidamente 6116 imágenes reales)</t>
  </si>
  <si>
    <t>Imágenes digitalizadas actualizadas</t>
  </si>
  <si>
    <t>Imágenes microfilmadas actualizadas</t>
  </si>
  <si>
    <t>Folios restaurados</t>
  </si>
  <si>
    <t>DCONS/REST
DAN</t>
  </si>
  <si>
    <t>Documentos cosidos</t>
  </si>
  <si>
    <t>Registros digitados</t>
  </si>
  <si>
    <t xml:space="preserve">Ordenar el 100% de los documentos  relativos a fallecimiento y cese de notarios en los expedientes de índices (aproximadamente 700) </t>
  </si>
  <si>
    <t>Número de expedientes actualizados</t>
  </si>
  <si>
    <t xml:space="preserve">Realizar un inventario general de tomos o índices notariales para detectar faltantes, localizarlos y presentar un informe escrito con los resultados". </t>
  </si>
  <si>
    <t>Tomos e indices inventariados</t>
  </si>
  <si>
    <t>Revisar la ordenación de los ficheros de fichas descriptivas y de fundas de microfichas duplicadas.</t>
  </si>
  <si>
    <t>Ficheros y fundas ordenados</t>
  </si>
  <si>
    <t>Coadyuvar en la regulación del ejercicio del Notariado en Costa Rica.</t>
  </si>
  <si>
    <t xml:space="preserve">Denunciar ante la DNN el 100% de los notarios por infracción al artículo 27 del Código Notarial (Omisión o presentación tardía de índices en aproximadamente 24 reportes) </t>
  </si>
  <si>
    <t>Número de reportes emitidos</t>
  </si>
  <si>
    <t>Dirección Nacional de Notariado y cuidadanía</t>
  </si>
  <si>
    <t xml:space="preserve">Denunciar ante el Juzgado Notarial  el 100% de los notarios por infracciones al Código Notarial y normas conexas, tales como notas marginales de corrección, depósito tardío de protocolo, razón de cierre al margen y notarios que cartulan suspendidos (aproximadamente 100). </t>
  </si>
  <si>
    <t>Número de denuncias presentadas</t>
  </si>
  <si>
    <t>DAN/GCD 
DAN/FDD</t>
  </si>
  <si>
    <t>Juzgado Notarial y ciudadanía</t>
  </si>
  <si>
    <t>Denunciar por el delito de Retención y Apropiación Indebida a los despachos judiciales que habiendo realizado la gestión de devolución, no lo devuelvan o no justifiquen la necesidad de mantenerlo secuestrado.(aproximadamente 50 tomos no devuelto)</t>
  </si>
  <si>
    <t>Revisar el 100% de los índices presentados por los notarios inhabilitados con el fin de determinar los que cartularon,  para posibles denuncias</t>
  </si>
  <si>
    <t>Número de notarios inahbiltiados estudiados</t>
  </si>
  <si>
    <t xml:space="preserve">DAN/GCD 
</t>
  </si>
  <si>
    <t>Número de notarios estudiados para denunciar</t>
  </si>
  <si>
    <t>Número de notas consignadas</t>
  </si>
  <si>
    <t>Notarios Públicos</t>
  </si>
  <si>
    <t>Revisar, no consignar y notificar al notario cuando no proceda la consignación de notas marginales de referencia del artículo 97 del Código Notarial. (aproximadamente 750)</t>
  </si>
  <si>
    <t>Número de notas no consignadas</t>
  </si>
  <si>
    <t>Consignar el 100% de notas marginales pendientes en los años 1998-2012, a través de Trabajo Comunal Universitario de estudiantes de la carrera de Derecho. (aproximadamente 3650)</t>
  </si>
  <si>
    <t>MNR consignadas</t>
  </si>
  <si>
    <t>Publico en general</t>
  </si>
  <si>
    <t xml:space="preserve">Realizar el 100% investigaciones notariales a solicitud del Poder Judicial, Procuraduría y Contraloría General de la República. (Aproximadamente 650) </t>
  </si>
  <si>
    <t>Número de investigaciones realizadas</t>
  </si>
  <si>
    <t xml:space="preserve">Poder Judicial, Procuraduría y Contraloría General de la República  </t>
  </si>
  <si>
    <t xml:space="preserve">Consignar el 100% de razones de nulidad a escrituras a solicitud de autoridad judicial y referenciar en los índices (aproximadamente 35) </t>
  </si>
  <si>
    <t>Número de razones consignadas</t>
  </si>
  <si>
    <t>Autoridad Judicial</t>
  </si>
  <si>
    <t>Actualizar el Registro de Testamentos con el 100% de nuevos otorgamientos que ingresen en soporte papel (aproximadamente 5000)</t>
  </si>
  <si>
    <t>Número de registros incorporados</t>
  </si>
  <si>
    <t>Eliminar el 100% de los testimonios y copias de testamentos posterior al depósito del tomo de protocolo (aproximadamente 1000)</t>
  </si>
  <si>
    <t>Documentos eliminados</t>
  </si>
  <si>
    <t>Participar como miembro del Consejo Superior Notarial en el 100 % de las sesiones que se convoquen y coordinar lo necesario con otras entidades representadas (aproximadamente 24). Presentar informes trimestrales a la Junta Administrativa o cuando sea un asunto relevante.</t>
  </si>
  <si>
    <t>Actualizar el GIN con la información de notarios habilitados o inhabilitados remitida por la DNN (ceses, suspensiones, fallecidos, habilitados, suspensiones dejadas sin efecto) (aproximadamente 2500)</t>
  </si>
  <si>
    <t>Analizar, inscribir o desinscribir en el Gestor de Información Notarial  el 100% de los Notarios como usuarios de Index o GlobaNot (aproximadamente 500 en  total)</t>
  </si>
  <si>
    <t>Registros Actualizados</t>
  </si>
  <si>
    <t>Notarios en general</t>
  </si>
  <si>
    <t xml:space="preserve">Redactar y remitir por lo menos 4 circulares a los Notarios por medio del correo electrónico, con temas relacionados al DAN. </t>
  </si>
  <si>
    <t>Solicitudes realizadas</t>
  </si>
  <si>
    <t>Licitación realizada</t>
  </si>
  <si>
    <t>Digitalización de tomos continua</t>
  </si>
  <si>
    <t>DCONS</t>
  </si>
  <si>
    <t xml:space="preserve">Realizar el 100% de las valoraciones del estado de conservación de sus documentos declarados con valor científico y cultural, de previo a ser transferidos al Archivo Nacional y presentar el respectivo informe al DSAE. (Aproximadamente 15)             </t>
  </si>
  <si>
    <t>Informe con resultados de las visitas</t>
  </si>
  <si>
    <t>DCONS/REST</t>
  </si>
  <si>
    <t xml:space="preserve">Proyectar 2 películas o vídeos históricos durante el  Día Internacional de los Archivos y la semana de Salud Ocupacional. </t>
  </si>
  <si>
    <t>Películas proyectadas</t>
  </si>
  <si>
    <t>Imágenes digitalizadas</t>
  </si>
  <si>
    <t>4.156 diapositivas, negativos y positivos de transferencias y otros (DSAE), en el orden siguiente:</t>
  </si>
  <si>
    <t>Fotografías digitalizadas</t>
  </si>
  <si>
    <t>3.735 de la transferencia T058-2000 del BAC</t>
  </si>
  <si>
    <t>4 de la transferencia T048-2015.</t>
  </si>
  <si>
    <t>8 de la transferencia T020-2013.</t>
  </si>
  <si>
    <t>106 (637-1133, cajas 1-8, y madipef, caja 9, de la transferencia Mora Valverde que presenta grave deterioro.</t>
  </si>
  <si>
    <t>20 de la transferencia T067-1998 de MSP (Ver DSAE-634-2015 de 10-9-15).</t>
  </si>
  <si>
    <t>17 de la transferencia T018-2004 de Mora Valverde (Ver DSAE-699-2015 de 21-10-15).</t>
  </si>
  <si>
    <t>21 de la transferencia T065-2015 de la Asociación Deportiva Limonense (Ver DSAE-891-2015 de 9-12-15).</t>
  </si>
  <si>
    <t>10 de la transferencia T021-2013 del Instituto de Cultura Hispánica (Ver DSAE-893-2015 de 10-12-15).</t>
  </si>
  <si>
    <t>30 de la transferencia T058-1998 del Ministerio de RREE (Ver DSAE-897-2015 de 10-12-15).</t>
  </si>
  <si>
    <t>1 de la Escuela Centeno Güell.</t>
  </si>
  <si>
    <t>14 de la transferencia T17-1998 del MAG.</t>
  </si>
  <si>
    <t xml:space="preserve">3 de la transferencia T86-2014 de los grupos musicales Caney y La Pandilla. </t>
  </si>
  <si>
    <t>40 de la transferencia T07-1994 del Ministerio de Gobernación y Policía.</t>
  </si>
  <si>
    <t>2 de la transferencia T02-1994 del MEIC.</t>
  </si>
  <si>
    <t xml:space="preserve">1 libro de actas del BCR en grave estado de deterioro. </t>
  </si>
  <si>
    <t xml:space="preserve">Terminar de reproducir digitalmente 12 filmes de 16 milímetros de la colección del Archivo Nacional, a saber: N° 4-7, 9, 11-13, 15-17 y 19.                       </t>
  </si>
  <si>
    <t>Filmes reproducidos</t>
  </si>
  <si>
    <t>Migrar al servidor digital de alta disponibilidad del Departamento Tecnologías de la Información, el 100% de los videos y filmes que se conservan en discos compactos y que fueron reproducidos en convenio con la UNED.</t>
  </si>
  <si>
    <t>Videos migrados</t>
  </si>
  <si>
    <t>Digitalizar el 100% de los tomos de actas de la Junta Administrativa del Archivo Nacional.</t>
  </si>
  <si>
    <t>Actas digitalizadas</t>
  </si>
  <si>
    <t xml:space="preserve">Actualizar la microfilmación del 100% de los tomos de protocolos con diligencias de reposición concluidas, notas marginales de referencia, anulación y corrección de escrituras y folios secuestrados (aproximadamente 3.854 actualizaciones y 46.248 imágenes).                                                                </t>
  </si>
  <si>
    <t>Restaurar el 100% de folios de protocolos notariales actuales solicitados por los notarios. Aproximadamente 60.</t>
  </si>
  <si>
    <t>Restaurar el 100% de los folios detectados con deterioros durante la revisión de tomos de protocolo notariales actuales para depósito definitivo. Aproximadamente 500.</t>
  </si>
  <si>
    <r>
      <t xml:space="preserve">Restaurar el 100% de los documentos que surgen con deterioro severo producto de su consulta y que forman parte del listado que lleva la Sala de Consulta e Investigación del Departamento Archivo Histórico, a saber: Anexión a México N° 12 (1), Municipal N° 485 (123), Municipal N° 62 (22), Prov. Indep N° 127 (2), Municipal N° 67 (60), Prov. Indep N° 08 (2) y N° 885 (10), RREE N° 20290, 21420, 23203, 24128, 24235, 24237, 24257, 24412, 25002, 25353, 25391, 26041, 26049, 26122, 26145, 26146, 26159, 26160, 26166, 26167, 26173, 26213-26216, 26221, 26235, 26258, 26261, 26267, 26391, 26392, 26548, 26580, 26581, 26592, 26594, 26602, 26640, 26651, 26711 y 26713 y Gobernación N° 25046.  </t>
    </r>
    <r>
      <rPr>
        <b/>
        <sz val="9"/>
        <rFont val="Calibri"/>
        <family val="2"/>
        <scheme val="minor"/>
      </rPr>
      <t xml:space="preserve">   </t>
    </r>
    <r>
      <rPr>
        <sz val="9"/>
        <rFont val="Calibri"/>
        <family val="2"/>
        <scheme val="minor"/>
      </rPr>
      <t xml:space="preserve">                                </t>
    </r>
  </si>
  <si>
    <t>Restaurar el 100% de los folios de los siguientes documentos recibidos por transferencia al Archivo Nacional: Municipalidad de Flores N° 17, 18, 19 y 20; Municipalidad de San José N° 57 y 60; Junta de Pensiones del Magisterio Nacional N° 23, 24, 27, 28, 29 y 31, Municipalidad de Poas N° 16, 27, 33, 59, 67, 68, 69, 70, 71, 74, 76,  113, 117, 121, 123, 127, 131,148, 151, 152, 153,  y Banco de Costa Rica N° 1, 2, 22, 26, 38, 39, 43, 74, 89, 98, 99, 108, 116, 118, 139, 140, 141, 153, 155, 156, 161, 164, 167, 169, 170, 172 y 174.</t>
  </si>
  <si>
    <t xml:space="preserve">Documentos restaurados </t>
  </si>
  <si>
    <t xml:space="preserve">Restaurar 2.000 folios de 37 tomos de protocolo colonial de Heredia, correspondientes a las signaturas N° 764-800 y realizar su encuadernación en costura de cuadernillo, tal y como se establece en el Plan estratégico de restauración de documentos históricos 2014-2018.  </t>
  </si>
  <si>
    <t>Tomos restaurados</t>
  </si>
  <si>
    <t xml:space="preserve">Restaurar 1.000 folios de 16 tomos de protocolo colonial de Cartago, correspondientes a las signaturas N° 801-817 y realizar su encuadernación en costura de cuadernillo.  </t>
  </si>
  <si>
    <t>Desprender de sus álbumes y limpiar el 100% de las fotografías que sea necesario de previo a su proceso de digitalización. Lo anterior como se establece en el Plan estratégico de restauración de documentos históricos 2014-2018.</t>
  </si>
  <si>
    <t>Fotografías desprendidas</t>
  </si>
  <si>
    <t xml:space="preserve">Restaurar 500 folios de los siguientes documentos del fondo Complementario Colonial, tal y como se establece en el Plan estratégico de restauración de documentos históricos 2014-2018, a saber: 2017, 2020, 2024, 2025, 2036, 2038, 2041, 2042, 2043, 2047, 2054, 2057, 2060, 2062, 2063, 2064, 2065, 2072, 2080, 2082, 2083, 2084, 2089, 2090, 2091, 2093, 2106, 2107, 2108, 2109, 2116, 2118, 2119, 2122, 2123, 2124, 2125, 2130, 2131, 2133, 2134, 2136, 2138, 2142, 2143, 2145, 2146, 2149, 2150, 2154, 2155 y 2164. </t>
  </si>
  <si>
    <t xml:space="preserve">Restaurar 635 folios de los siguientes documentos del fondo Gobernación, como resultado del diagnóstico de su estado de conservación realizado en el 2015: 110, 119, 210, 221, 307, 385, 396, 409-415, 432, 441, 462, 463, 466, 477, 478, 480, 482, 536, 539, 540, 542, 543, 582, 585, 586 y 641. </t>
  </si>
  <si>
    <t>Diagnosticar el estado de conservación de 38 rollos master y duplicados de microfilme de los tomos de protocolo colonial de Cartago N° 528-557 y 562-569.</t>
  </si>
  <si>
    <t>Rollos diagnosticados</t>
  </si>
  <si>
    <t>Finalizar el diagnóstico del estado de conservación del fondo Gobernación (53.481 expedientes y 2.699 cajas) para determinar en el 2016 el periodo durante el cual se realizara su restauración, tal y como se establece en el Plan estratégico de restauración de documentos históricos 2014-2018.</t>
  </si>
  <si>
    <t>Diagnóstico finalizado</t>
  </si>
  <si>
    <t>Diagnosticar el estado de conservación del 100% del fondo documental Municipal, constituido por 19.355 expedientes, con el propósito de determinar en el 2017 cuáles necesitarán algún tipo de restauración, tal y como se establece en el Plan estratégico de restauración de documentos históricos 2014-2018 .</t>
  </si>
  <si>
    <t>Diagnóstico realizado</t>
  </si>
  <si>
    <t>Diagnosticar el estado de conservación del 100% de la serie  mapas y planos que se encuentra inédita en el Departamento Archivo Histórico y emitir por escrito las conclusiones y recomendaciones correspondientes.</t>
  </si>
  <si>
    <t>Diagnóstico realizado e informe con los resultados</t>
  </si>
  <si>
    <t>Asesorar al restaurador del Archivo Histórico Arquidiocesano en la restauración de los 454 folios de que consta el documento N° 7 de fondos antiguos denominado "Capellanías y documentación diversa, 1582-1814, y su encuadernación en dos volúmenes.</t>
  </si>
  <si>
    <t>Actividades de asesoría</t>
  </si>
  <si>
    <t xml:space="preserve">Encuadernar el 100% de los tomos recibidos para depósito definitivo una vez digitalizados. Aproximadamente 4.500 tomos. </t>
  </si>
  <si>
    <t>Tomos encuadernados</t>
  </si>
  <si>
    <t>DCONS/ENCUAD</t>
  </si>
  <si>
    <t xml:space="preserve">Encuadernar el 100% de documentos de trabajo del Archivo Nacional según solicitud. Aproximadamente 150.                          </t>
  </si>
  <si>
    <t>Documentos encuadernados</t>
  </si>
  <si>
    <t>Encuadernar 17 libros de la colección Leyes y Decretos que presentan mayores problemas y hacer las restauraciones menores necesarias.</t>
  </si>
  <si>
    <r>
      <t xml:space="preserve">Encuadernar los 62 documentos siguientes: </t>
    </r>
    <r>
      <rPr>
        <b/>
        <sz val="9"/>
        <rFont val="Calibri"/>
        <family val="2"/>
        <scheme val="minor"/>
      </rPr>
      <t>Congreso</t>
    </r>
    <r>
      <rPr>
        <sz val="9"/>
        <rFont val="Calibri"/>
        <family val="2"/>
        <scheme val="minor"/>
      </rPr>
      <t xml:space="preserve"> N° 9132, </t>
    </r>
    <r>
      <rPr>
        <b/>
        <sz val="9"/>
        <rFont val="Calibri"/>
        <family val="2"/>
        <scheme val="minor"/>
      </rPr>
      <t>Educación</t>
    </r>
    <r>
      <rPr>
        <sz val="9"/>
        <rFont val="Calibri"/>
        <family val="2"/>
        <scheme val="minor"/>
      </rPr>
      <t xml:space="preserve"> N° 833, 834, 851, 852, 853, 854, 855, 856, 857, 2120, 2121, 2122, 2123, 2124, 2126, 2127, 2128, 2129, 2131, 2132, 2133, 2134, 2135, 2136, 2137, 2138, 2141, 2142, 2143, 2150, 2151, 2152, 2153, 2154, 2186, 2187, 2190, 2191, 2192, 2193, 2194, 3551 y 3473, </t>
    </r>
    <r>
      <rPr>
        <b/>
        <sz val="9"/>
        <rFont val="Calibri"/>
        <family val="2"/>
        <scheme val="minor"/>
      </rPr>
      <t>Policía</t>
    </r>
    <r>
      <rPr>
        <sz val="9"/>
        <rFont val="Calibri"/>
        <family val="2"/>
        <scheme val="minor"/>
      </rPr>
      <t xml:space="preserve"> N° 6200, 6202, 6203, 6204, 6205, 6207, 6209, 6213, 6215, 6220, 6221, 6222, 6223, 6225, 6228, 6230, 6231, 6241 y 6261, todos ellos  indicados en el oficio DC-779-2014 del 18 de setiembre de 2014:  y que corresponden al resultado del diagnóstico de su estado de conservación realizado en el 2014.</t>
    </r>
  </si>
  <si>
    <t>Realizar otras actividades de conservación preventiva:</t>
  </si>
  <si>
    <t>Continuar el proceso de formalización de la firma de un  convenio de cooperación con la Universidad de Costa Rica o el Instituto Tecnológico de Costa Rica, para la participación  de docentes y estudiantes en el desarrollo de investigaciones científicas aplicadas al deterioro del patrimonio documental de la Nación que conserva el Archivo Nacional.</t>
  </si>
  <si>
    <t>Convenio formalizado</t>
  </si>
  <si>
    <t>Revisar y limpiar en 26 ocasiones las bandejas de estantería, contenedores y documentos en los depósitos de los siguientes departamentos: Archivo Notarial N° A, B y C III etapa (2 veces); Archivo Histórico N° 1-6 II etapa (1 vez), N° D III etapa (2 veces) y depósito de la planta baja (2 veces); Archivo Intermedio del DSAE N° 1-4 II etapa (2 veces); Archivo Central (1 vez) y depósito Biblioteca (1 vez), para un total de 26 limpiezas .</t>
  </si>
  <si>
    <t xml:space="preserve">Estanterías, cajas y documentos </t>
  </si>
  <si>
    <t>Revisar el estado de conservación y limpiar los 34 filmes siguientes de 16 mm del Dpto. Archivo Histórico: N° 53-71, 73-74, 76-77, 79 y 81-90.</t>
  </si>
  <si>
    <t>Filmes limpiados</t>
  </si>
  <si>
    <t>Coordinar la realización de 2 fumigaciones a las instalaciones del Archivo Nacional.</t>
  </si>
  <si>
    <t xml:space="preserve">Fumigaciones realizadas </t>
  </si>
  <si>
    <t>Contratar la recarga del 100% de los extintores contra incendios que mantiene la institución, en coordinación con el Comité Institucional de Emergencias.</t>
  </si>
  <si>
    <t>Recarga realizada</t>
  </si>
  <si>
    <t xml:space="preserve">Revisar el estado de conservación y limpiar el 100% de documentos recibidos por transferencia en el Archivo Nacional. Aproximadamente 50 metros lineales.                                                     </t>
  </si>
  <si>
    <t xml:space="preserve">Limpiar los siguientes 473 documentos audiovisuales del Departamento Archivo Histórico que resultaron del diagnóstico del estado de conservación que se realizó en el 2015: Cinta de 3/4 N° 3-4 (2), cinta de 1/4 N° 15-35 (20), fotografías de vidrio N° 1-262 (263) y audiocasete N° 573-760 (188). </t>
  </si>
  <si>
    <t xml:space="preserve">Documentos limpiados </t>
  </si>
  <si>
    <t>Realizar 4 inspecciones a los depósitos de documentos del Archivo Histórico, Archivo Notarial, Archivo Intermedio, Cuarto de Servidores del DTI y Archivo Central, para verificar que las condiciones físicas y ambientales sean las idóneas para su conservación, observar situaciones anómalas que estén afectando a los fondos documentales o poniendo en riesgo a los equipos, que ameriten acciones de mejoramiento en conservación preventiva o restaurativa y presentar los informes con recomendaciones.</t>
  </si>
  <si>
    <t xml:space="preserve">Confeccionar 20 contenedores para afiches y 30 para conservar mapas y planos.                     </t>
  </si>
  <si>
    <t xml:space="preserve">Contenedores confeccionados </t>
  </si>
  <si>
    <t>Realizar 2 mediciones de humedad relativa y temperatura de la II y III etapa del edificio y redactar los informes de resultados y recomendaciones correspondientes.</t>
  </si>
  <si>
    <t xml:space="preserve">Dar seguimiento por escrito al cumplimiento de las recomendaciones del informe sobre humedad relativa y temperatura encontrados en los  depósitos 1 y 3 del Archivo Intermedio, A del Archivo Histórico y D del Archivo Notarial, recogidos en el 2015. </t>
  </si>
  <si>
    <t>Informe redactado</t>
  </si>
  <si>
    <t>DCONS/ REST</t>
  </si>
  <si>
    <t>Ejecución de las siguientes acciones estratégicas de la Comisión de Prevención de Desastres y Salvamento de Documentos Esenciales (COPREDES):</t>
  </si>
  <si>
    <t>Difundir a lo interno de los departamentos Administrativo Financiero (Archivo Central), Archivo Histórico, Servicios Archivísticos Externos (Archivo Intermedio), Archivo Notarial y Conservación, el plan de prevención de desastres y salvamento de documentos esenciales.</t>
  </si>
  <si>
    <t>Actividad de difusión</t>
  </si>
  <si>
    <t>COPREDES</t>
  </si>
  <si>
    <t>Usuarios internos</t>
  </si>
  <si>
    <t>Mantener actualizado al 100% el inventario  de señalizaciones de documentos esenciales en los depósitos documentales de los archivos Histórico, Notarial e Intermedio y Archivo Central.</t>
  </si>
  <si>
    <t xml:space="preserve">Inventario actualizado </t>
  </si>
  <si>
    <t>Monitorear los cambios que se puedan presentar dentro de la disposición de los documentos críticos que forman parte del texto del Plan de Prevención y Salvamento de Documentos Esenciales y realizar loa ajustes necesarios para mantenerlo actualizado.</t>
  </si>
  <si>
    <t>Plan actualizado</t>
  </si>
  <si>
    <t xml:space="preserve">Grabar en video el 100% de eventos que organiza el Archivo Nacional                                        </t>
  </si>
  <si>
    <t>Grabaciones realizadas</t>
  </si>
  <si>
    <t>DCONS/ FOTO</t>
  </si>
  <si>
    <t>Dar seguimiento por escrito al 100% de los archivos centrales de diferentes instituciones, que tienen pendiente cumplir con las recomendaciones en materia de conservación preventiva que oportunamente fueron consignadas por escrito en los informes correspondientes.</t>
  </si>
  <si>
    <t>Informes de seguimiento a recomendaciones</t>
  </si>
  <si>
    <t>Impartir una charla básica de conservación preventiva de documentos.  Duración: 4 horas. Cupo: 10.</t>
  </si>
  <si>
    <t xml:space="preserve">Archivo Nacional y sus funcionarios </t>
  </si>
  <si>
    <t>Realizar dos tertulias en materia de conservación preventiva de documentos entre los funcionarios del Departamento de Conservación y abierto a los demás funcionarios del Archivo Nacional que deseen participar.</t>
  </si>
  <si>
    <t>DSAE</t>
  </si>
  <si>
    <t>Finalizar el 100% de las transferencias de documentos declarados con valor científico cultural ordenadas por el Archivo Nacional pendientes del 2014 y años anteriores cuyo trámite de solicitud fue finalizado y está pendiente la remisión de los documentos por parte de las instituciones (aprox. 25 metros, 3 transferencias)</t>
  </si>
  <si>
    <t>DSAE/STA</t>
  </si>
  <si>
    <t>Hospital Nacional Psiquiátrico (6 metros aprox. en el año 2016 de los 35 metros que es la transferencia total)</t>
  </si>
  <si>
    <t>MEP-Colegio Superior de Señoritas (por lo menos 15 metros de los 60 metros que corresponde la transferencia)</t>
  </si>
  <si>
    <t>Partituras de la Banda de Alajuela (aprox. 4 metros)</t>
  </si>
  <si>
    <t>Ministerio de Educación Pública-Junta de Educación de la Escuela de Llano Grande de Cartago (DG-790-2015 de 10 de noviembre del 2015, AC-182-15 de 06 de octubre del 2015)</t>
  </si>
  <si>
    <t>Finalizar el 100% de las transferencias a solicitud de las instituciones del SNA, revisar, completar el tratamiento  archivístico y remitir al Departamento Archivo Histórico (aprox. 83 metros lineales, 11 transferencias) de documentos declarados de valor científico-cultural</t>
  </si>
  <si>
    <t>Municipalidad de Poás - Transferencia T85-2014 (pendiente control de calidad y traslado al DAH, 8 metros aprox.)</t>
  </si>
  <si>
    <t>Banco de Costa Rica. Libros contables (DG-566-2014 de 11 de setiembre de 2014)</t>
  </si>
  <si>
    <t>Municipalidad de Goicoechea (DG-506-2015 de 01 de julio del 2015 y AC-39-2015 de 29 de junio del 2015)</t>
  </si>
  <si>
    <t>Procuraduría General de la República</t>
  </si>
  <si>
    <t>Instituto Mixto de Ayuda Social-Imas (DG-723-2015 de 5 de octubre del 2015, AC-32-09-2015 de 25 de setiembre del 2015)</t>
  </si>
  <si>
    <t>Instituto Costarricense de Turismo (DG-739-2015 de 14 de octubre del 2015, PA-AC 04-2015 de 06 de octubre de 2015)</t>
  </si>
  <si>
    <t>Instituto Nacional de Estadística y Censos (DG-764-2015 de 26 de octubre del 2015, PA-046-2015 de 21 de octubre de 2015)</t>
  </si>
  <si>
    <t>Municipalidad de Tilarán (DG-778-2015 de 4 de noviembre del 2015,DAM-314-2015 de 21 de octubre del 2015)</t>
  </si>
  <si>
    <t>Municipalidad de Barva (DG-789-2015 de 10 de noviembre del 2015, oficio ACM-031-2015 de 06 de noviembre del 2015)</t>
  </si>
  <si>
    <t>Instituto Costarricense de Turismo (DG-809-2015 de 19 de noviembre del 2015, PA-AC-06-2015 de 16 de noviembre del 2015)</t>
  </si>
  <si>
    <t>Municipalidad de Montes de Oca (DG-844-2015 de 30 de noviembre del 2015, AI-75-15 de 27 de noviembre del 2015)</t>
  </si>
  <si>
    <t>Actualizar los instructivos para las transferencias que se realizarán en el año 2018 en cumplimiento del artículo No. 53 de la Ley No. 7202</t>
  </si>
  <si>
    <t>Instructivos actualizados</t>
  </si>
  <si>
    <t>DSAE/AI
DAH</t>
  </si>
  <si>
    <t>Remitir una circular a los despachos de la Presidencia de la República, ministros de Estado y Consejo de Gobierno relacionada con el cumplimiento del articulo No. 53 de la Ley No. 7202</t>
  </si>
  <si>
    <t>Circulares remitidas</t>
  </si>
  <si>
    <t>Finalizar la recepción, revisar, completar el tratamiento archivístico y remitir al Departamento Archivo Histórico el 100% de los videos del programa Diagnóstico del Sinart</t>
  </si>
  <si>
    <t>Unidades documentales</t>
  </si>
  <si>
    <t>Realizar un plan de transferencias al Archivo Nacional de los documentos que tienen declaratoria de valor científico y cultural, producidos hace más de 20 años, que se encuentran en riesgo comprobado de deterioro priorizando los documentos más antiguos (2014-2018)</t>
  </si>
  <si>
    <t xml:space="preserve">Plan de transferencias </t>
  </si>
  <si>
    <t>Encuestas y otros instrumentos aplicados</t>
  </si>
  <si>
    <t>T57-2000 Digepare (textuales)</t>
  </si>
  <si>
    <t>Actas del Consejo de Gobierno de Rodrigo Carazo Odio (sin número de transferencia)</t>
  </si>
  <si>
    <t>T59-2000 Banco Anglo Costarricense</t>
  </si>
  <si>
    <t>T24-1997 Codesa</t>
  </si>
  <si>
    <t>T30-1996 Ministerio de Trabajo y Seguridad Social / DM / DVM Of. Mayor</t>
  </si>
  <si>
    <t>Facilitar el 100% de documentos en consulta en el Archivo Intermedio. (aproximadamente 130 documentos, 100 instrumentos descriptivos y 80 personas atendidas)</t>
  </si>
  <si>
    <t>Emitir el 100% de las fotocopias simples o certificadas solicitadas de documentos de Archivo Intermedio (aproximadamente 35 fotocopias certificadas y 1200 fotocopias simples).</t>
  </si>
  <si>
    <t>Realizar un diagnóstico de los sistemas de control de préstamo de documentos a entidades productoras y secuestros de documentos y su devolución oportuna y aplicar las mejoras en los procedimientos</t>
  </si>
  <si>
    <t>Diagnóstico</t>
  </si>
  <si>
    <t>Planos digitalizados</t>
  </si>
  <si>
    <t>T17-1998 Ministerio de Agricultura y Ganadería (fotografías)</t>
  </si>
  <si>
    <t>Mantener actualizado el diagnóstico e informe de todas las transferencias recibidas desde 1991 y su estado actual.</t>
  </si>
  <si>
    <t>DSAE
DAH</t>
  </si>
  <si>
    <t>Actualizar el cuadro de clasificación de los archivos Notarial e Intermedio y publicar en el sitio web en forma semestral.</t>
  </si>
  <si>
    <t>DSAE/AI 
DAN</t>
  </si>
  <si>
    <t>DSAE/STA 
DSAE/AI</t>
  </si>
  <si>
    <t>T02-1994 Ministerio de Economía, Industria y Comercio</t>
  </si>
  <si>
    <t>T07-1994 Ministerio de Gobernación y Policía (fotografías)</t>
  </si>
  <si>
    <t>T41-1997 Codesa (tratamiento de los documentos que están declarados con valor científico cultural según informe de valoración 31-2005 y trasladar al DAH)</t>
  </si>
  <si>
    <t>T15-1998 Pres 
Audiovisuales: 128 casetes de audio y 24 casetes de betacam</t>
  </si>
  <si>
    <t>T32-1998 Ministerio de Información y Comunicación</t>
  </si>
  <si>
    <t>T55-1998 JULIBAC</t>
  </si>
  <si>
    <t>T58-1998 Embajada de Francia (Ministerio de Relaciones Exteriores y Culto)</t>
  </si>
  <si>
    <t>T67-1998 Ministerio de Seguridad Pública (fotografías)</t>
  </si>
  <si>
    <t>T58-2000 BAC (Rollos de película fotográfica 168 rollos, 666 Diapositivas)
Pendiente la digitalización de las fotografías y diapositivas y el control de calidad de la descripción.</t>
  </si>
  <si>
    <t>T24-2001 Mercado Central de San José (91 negativos y contactos)</t>
  </si>
  <si>
    <t>T29-2001 Tecnológico de Costa Rica / DGAN (92 negativos y contactos)</t>
  </si>
  <si>
    <t>T33-2001 San Ramón y Alajuela / DGAN (187 negativos y contactos)</t>
  </si>
  <si>
    <t>T03-2003 Templo católico de Zapote, por adentro, fachadas y alrededores / DGAN (94 negativos y contactos)</t>
  </si>
  <si>
    <t>T04-2003 Cogidas de café en la zona de los Santos / DGAN (108 negativos y contactos)</t>
  </si>
  <si>
    <t>T07-2003 Reproducción "Nuestros Presidentes" / DGAN (184 negativos y contactos)</t>
  </si>
  <si>
    <t>T16-2003 Sanatorio Carlos Durán / DGAN (119 negativos y contactos)</t>
  </si>
  <si>
    <t>T23-2003 Alajuela / DGAN (255 negativos y contactos)</t>
  </si>
  <si>
    <t>T18-2004 Documentos duplicados de la Donación de Manuel Mora (aprox. 150 cajas bananeras)</t>
  </si>
  <si>
    <t>T22-2004 Gira a la provincia de Guanacaste / DGAN (1.219 negativos y contactos)</t>
  </si>
  <si>
    <t>T94-2004 Marcha contra la corrupción "Marcha por la dignidad nacional y la institucionalidad democrática" / DGAN (95 negativos y contactos)</t>
  </si>
  <si>
    <t>T19-2010 Propaganda política 2010</t>
  </si>
  <si>
    <t>T58-2010 Consejo de Gobierno (12 unidades)</t>
  </si>
  <si>
    <t>T21-2013 Donación del Instituto Costarricense de Cultura Hispánica</t>
  </si>
  <si>
    <t>T86-2014 Grupos musicales Caney y La Pandylla (fotografías)</t>
  </si>
  <si>
    <t xml:space="preserve">T65-2015 Asociación deportiva Limonense, Exposición de fultbol en Costa Rica "Entre el disfrute y el fanatismo" </t>
  </si>
  <si>
    <t>T03-2016 Memorias diversas procedencias</t>
  </si>
  <si>
    <t>T05-2016 Madipef diversas procedencias</t>
  </si>
  <si>
    <t>T06-2016 Afiches diversas procedencias (tamaño 140 unidades)</t>
  </si>
  <si>
    <t>T07-2016 Afiches diversas procedencias (tamaño 130 unidades)</t>
  </si>
  <si>
    <t>T09-2016 Afiches diversas procedencias (tamaño 125 unidades)</t>
  </si>
  <si>
    <t>T10-2016 Propaganda política 2002 (5 afiches)</t>
  </si>
  <si>
    <t>T11-2016 Madipef diversas procedencias (tamaño 60 unidades)</t>
  </si>
  <si>
    <t>T12-2016 Madipef diversas procedencias (tamaño 50 unidades)</t>
  </si>
  <si>
    <t>T13-2016 Madipef diversas procedencias (tamaño 54 unidades)</t>
  </si>
  <si>
    <t>T14-2016 Madipef diversas procedencias (tamaño 60 unidades)</t>
  </si>
  <si>
    <t>T15-2016 Madipef diversas procedencias (tamaño 18 unidades)</t>
  </si>
  <si>
    <t>T17-2016 Instituto Costarricense de Turismo</t>
  </si>
  <si>
    <t>TXX-2016 Donación Álvaro Morales</t>
  </si>
  <si>
    <t>Dar tratamiento archivístico a 3 transferencias de Archivo Intermedio, textuales, gráficos y legibles por máquina, con aplicación de la norma internacional de descripción ISAD-G, digitación de en base de datos CRAN y control de calidad: vaciado en la base de datos y con el inventario impreso y/o traslado al Departamento Archivo Histórico</t>
  </si>
  <si>
    <t>T71-1998 MTSS (25 cajas)</t>
  </si>
  <si>
    <t>T041-2001 Transmesa (2452 documentos)
Finalizar el tratamiento y el control de calidad de los documentos que cuentan con vcc para trasladarlos al DAH</t>
  </si>
  <si>
    <t>T50-2002 MPR/DVM (311 unidades)</t>
  </si>
  <si>
    <t xml:space="preserve">Tramitar las autorizaciones necesarias para eliminar los documentos que han perdido su vigencia administrativa y legal y no poseen V.C.C en el Archivo Intermedio, de acuerdo con el cuadro de clasificación y el mapa topográfico.  </t>
  </si>
  <si>
    <t xml:space="preserve">Solicitudes de valoración </t>
  </si>
  <si>
    <t>T82-2006 Expedientes judiciales</t>
  </si>
  <si>
    <t>T13-2009 Declaraciones juradas de la Contraloría General de la República (que por error fueron transferidas al Archivo Nacional de acuerdo con lo ordenado por la Junta Administrativa del Archivo Nacional en Acuerdo 19.1 de la sesión 13-2010 del 09 de junio de 2010)</t>
  </si>
  <si>
    <t>Revisar, seleccionar una muestra para conservar y tramitar la eliminación de documentos de las siguientes transferencias:</t>
  </si>
  <si>
    <t>T83-2006 Expedientes Judiciales</t>
  </si>
  <si>
    <t>T114-2006 Juzgado Violencia Doméstica Puntarenas</t>
  </si>
  <si>
    <t>T115-2006 Juzgado Contravención Menor Cuantía San Sebastián</t>
  </si>
  <si>
    <t>T116-2006 Juzgado Violencia Doméstica Limón</t>
  </si>
  <si>
    <t>T117-2006 Juzgado Familia de Heredia</t>
  </si>
  <si>
    <t>T128-2006 Juzgado Contencioso Menor Cuantía Poás</t>
  </si>
  <si>
    <t>T129-2006 Juzgado Contencioso Menor Cuantía Escazú</t>
  </si>
  <si>
    <t>T130-2006 Juzgado Violencia Doméstica</t>
  </si>
  <si>
    <t>T131-2006 Falta y Contravenciones de Santo Domingo de Heredia</t>
  </si>
  <si>
    <t>T132-2006 Juzgado Violencia Doméstica Santo Domingo de Heredia</t>
  </si>
  <si>
    <t>1-1994 COMEX/DM (289 registros depurados)</t>
  </si>
  <si>
    <t>Transferencia valorada o trasladada al DAH</t>
  </si>
  <si>
    <t>2-1994 MEIC/DM (1041 registros depurados)</t>
  </si>
  <si>
    <t>3-1994 MTSS/DM (821 registros depurados)</t>
  </si>
  <si>
    <t>4-1994  MIRENEN/DM (703 registros depurados)</t>
  </si>
  <si>
    <t>5-1994 MSP/DM (1044 registros depurados)</t>
  </si>
  <si>
    <t>6-1994 MAG/DM (1143 registros depurados)</t>
  </si>
  <si>
    <t>7-1994 M.Gob/DM (1584 registros depurados)</t>
  </si>
  <si>
    <t>8-1994 PREP/DPRES (759 registros depurados)</t>
  </si>
  <si>
    <t>9-1994 PREP/ DPRES (272 unidades documentales)</t>
  </si>
  <si>
    <t>10-1994 PREP/DPRES (1278 registros depurados)</t>
  </si>
  <si>
    <t>12-1994 MPRES/DM (1005 registros depurados)</t>
  </si>
  <si>
    <t>13-1994 PREP/D1VPRES (584 registros depurados)</t>
  </si>
  <si>
    <t>Corregir y actualizar el plan de tratamiento archivístico de las transferencias recibidas en el Archivo Intermedio tomando como base el informe presentado en el 2012 (DSAE-620-2013 de 2 de diciembre del 2013)</t>
  </si>
  <si>
    <t>Redactar e implementar parámetros para la digitación y control de calidad en la descripción documental basado en la norma de descripción del Archivo Nacional.</t>
  </si>
  <si>
    <t>Parámetros de digitación y control</t>
  </si>
  <si>
    <t>Revisar por lo menos una vez cada dos años los procedimientos relacionados con la seguridad del patrimonio documental (documentos faltantes), incluidos los plazos y la estandarización de los formularios utilizados.</t>
  </si>
  <si>
    <t>Revisiones efectuadas</t>
  </si>
  <si>
    <t>Revisar 1000 m.l de documentos del Archivo Intermedio (Depósito  2) para detectar documentos faltantes, tratar de localizarlos y presentar un informe escrito con los resultados</t>
  </si>
  <si>
    <t>Diseñar una estrategia y ejecutar las acciones correspondientes para la recuperación de los documentos que en el cotejo anual realizado en el año 2014 se determinó como faltantes en los fondos que custodia el Archivo Intermedio</t>
  </si>
  <si>
    <t>Estrategia y acciones</t>
  </si>
  <si>
    <t>DSAE/AI
DG</t>
  </si>
  <si>
    <t>Hacer un reclamo administrativo a las instituciones que de acuerdo con la información del plan de transferencias no localizaron los documentos declarados con valor científico cultural hace más de 20 años (primera solicitud de información) - 20 instituciones</t>
  </si>
  <si>
    <t>Reclamos administrativos</t>
  </si>
  <si>
    <t>Mantener actualizado al 100% el registro de asesorías, inspecciones, seguimientos de inspección y denuncias realizadas en las instituciones públicas a partir del 2005.</t>
  </si>
  <si>
    <t>Diagnóstico actualizado</t>
  </si>
  <si>
    <t>Atender el 100% de las solicitudes de asesorías presentadas por los Archivos del Sistema que reúnan los requisitos; en materia de organización y/o conservación de archivos centrales y sistemas institucionales de archivos (aproximadamente 4)</t>
  </si>
  <si>
    <t>Informes de Asesorías</t>
  </si>
  <si>
    <t>Difundir 2 asesorías por medio del sitio web con documentos modelo en organización de archivos centrales y de gestión, elaboración de tablas, etc. con el fin de difundirlos por medio del sitio web.</t>
  </si>
  <si>
    <t>Modelo de Asesorías</t>
  </si>
  <si>
    <t>Asesoría en la organización de un archivo central de un ministerio (Ministerio de Salud)</t>
  </si>
  <si>
    <t>Modelo de Asesoría</t>
  </si>
  <si>
    <t>Asesoría en requerimientos y seguridad para traslados de archivos a diferentes instalaciones</t>
  </si>
  <si>
    <t>Atender el 100% de consultas de carácter técnico, relacionadas con organización de archivos, valoración documental, entre otros, respondidas en forma escrita (aproximadamente 50)</t>
  </si>
  <si>
    <t>Consultas escritas</t>
  </si>
  <si>
    <t>Atender el 100%  de consultas presenciales (previa cita) de carácter técnico, relacionadas con organización de archivos, valoración documental entre otros, atendidas en el Archivo Nacional (aproximadamente 20)</t>
  </si>
  <si>
    <t>Consultas personales, previa cita</t>
  </si>
  <si>
    <t>Realizar las acciones de coordinación para reactivar la Comisión de Archivos Municipales  por medio de la Unión de Gobiernos Locales - Ifam - Archivo Nacional</t>
  </si>
  <si>
    <t>Integrar una comisión entre la CCSS y la DGAN que valoren la producción documental de un hospital</t>
  </si>
  <si>
    <t>Proponer y coordinar con la Sección de Archivística de la Universidad de Costa Rica la elaboración de proyectos finales de graduación para optar por el grado de licenciatura en Archivística, la elaboración de una política de gestión y conservación del documento electrónivo, dirigida al Sistema Nacional de Archivos</t>
  </si>
  <si>
    <t>Proyectos de graduación aprobados por la Comisión de Trabajos de Graduación Finales</t>
  </si>
  <si>
    <t>DSAE / STA</t>
  </si>
  <si>
    <t>Porcentaje de satisfacción</t>
  </si>
  <si>
    <t xml:space="preserve">Revisar el programa y la estructura de costos del Taller de orientación y capacitación para cumplimentar la guía de chequeo para auditorias archivísticas dirigido a Auditores Internos
</t>
  </si>
  <si>
    <t xml:space="preserve">Realizar 48 actividades de inspección de archivos en sus diferentes modalidades, en instituciones públicas para verificar el cumplimiento de la Ley del Sistema Nacional de Archivos No. 7202 y su Reglamento: </t>
  </si>
  <si>
    <t xml:space="preserve">Actividades de Inspección </t>
  </si>
  <si>
    <t>Inspeccionar y dar seguimientos de inspección in situ de 19 archivos, dando prioridad a las solicitudes de auditorías internas u otras prioridades institucionales:</t>
  </si>
  <si>
    <t>Inspeciones realizadas</t>
  </si>
  <si>
    <t>Inspección realizada</t>
  </si>
  <si>
    <t>Instituto Nacional de las Mujeres (inspección)</t>
  </si>
  <si>
    <t>Junta de Desarrollo de la Zona Sur-Judesur (inspección)</t>
  </si>
  <si>
    <t>Municipalidad de Aguirre (inspección)</t>
  </si>
  <si>
    <t>Municipalidad de Alvarado (seguimiento de inspección)</t>
  </si>
  <si>
    <t>Municipalidad de Aserrí (seguimiento de inspección)</t>
  </si>
  <si>
    <t>Municipalidad de Atenas (seguimiento de inspección)</t>
  </si>
  <si>
    <t>Municipalidad de Buenos Aires (inspección)</t>
  </si>
  <si>
    <t>Municipalidad de Carrillo (inspección)</t>
  </si>
  <si>
    <t>Municipalidad de Corredores (inspección)</t>
  </si>
  <si>
    <t>Municipalidad de Coto Brus (inspección)</t>
  </si>
  <si>
    <t>Municipalidad de Esparza (seguimiento de inspección)</t>
  </si>
  <si>
    <t>Municipalidad de Garabito (inspección)</t>
  </si>
  <si>
    <t>Municipalidad de Golfito (inspección)</t>
  </si>
  <si>
    <t>Municipalidad de Hojancha (inspección)</t>
  </si>
  <si>
    <t>Municipalidad de Montes de Oro (seguimiento de inspección)</t>
  </si>
  <si>
    <t>Municipalidad de Osa (inspección)</t>
  </si>
  <si>
    <t>Municipalidad de Parrita (inspección)</t>
  </si>
  <si>
    <t>Teatro Popular Melico Salazar</t>
  </si>
  <si>
    <t>Inspecciones a solicitud de instituciones (aproximadamente 2)</t>
  </si>
  <si>
    <t>Dar seguimiento por escrito al cumplimiento de recomendaciones de inspecciones, seguimiento de inspecciones y asesorías en 19 instituciones públicas cuyos informes fueron remitidos en el año 2015 y anteriores</t>
  </si>
  <si>
    <t>Documento de seguimiento</t>
  </si>
  <si>
    <t>Contraloría General de la República</t>
  </si>
  <si>
    <t>Dirección General de Servicio Civil</t>
  </si>
  <si>
    <t>Dirección Nacional de Pensiones</t>
  </si>
  <si>
    <t xml:space="preserve">Hospital Geriátrico Dr. Raúl Blanco Cervantes </t>
  </si>
  <si>
    <t>Hospital San Juan de Dios</t>
  </si>
  <si>
    <t>Insituto Costarricense de Ferrocarriles (Incofer)</t>
  </si>
  <si>
    <t>Instituto Nacional de Aprendizaje (Ina)</t>
  </si>
  <si>
    <t>Ministerio de Hacienda, Dirección Jurídica</t>
  </si>
  <si>
    <t>Ministerio de Hacienda, Tribunal Fiscal Administrativo</t>
  </si>
  <si>
    <t>Municipalidad de Puntarenas</t>
  </si>
  <si>
    <t>Municipalidad de Acosta</t>
  </si>
  <si>
    <t>Municipalidad de Alajuelita</t>
  </si>
  <si>
    <t>Municipalidad de Cartago</t>
  </si>
  <si>
    <t>Municipalidad de Desamparados</t>
  </si>
  <si>
    <t>Municipalidad de Flores</t>
  </si>
  <si>
    <t>Municipalidad de Goicoechea</t>
  </si>
  <si>
    <t>Municipalidad de Nandayure</t>
  </si>
  <si>
    <t>Municipalidad de San José</t>
  </si>
  <si>
    <t>Poder Judicial</t>
  </si>
  <si>
    <t>Finalizar las inspecciones y seguimientos de inspección de 8 instituciones iniciadas en 2015:</t>
  </si>
  <si>
    <t>Autoridad Reguladora de los Servicios Públicos (Aresep)_Inspección</t>
  </si>
  <si>
    <t>Banco Central de Costa Rica_Inspección</t>
  </si>
  <si>
    <t>Instituto del Café de Costa Rica (Icafe)_Seguimiento de inspección</t>
  </si>
  <si>
    <t>Municipalidad de Abangares</t>
  </si>
  <si>
    <t>Municipalidad de La Cruz_Inspección sujeta a financiamiento de Plan Nacional de Desarrollo</t>
  </si>
  <si>
    <t>Municipalidad de Santa Ana_Inspección</t>
  </si>
  <si>
    <t>Superintendencia General de Telecomunicaciones_Inspección</t>
  </si>
  <si>
    <t>Universidad Técnica Nacional Sede Central_Inspección</t>
  </si>
  <si>
    <t>Diseñar la metodología e implementarla para determinar el impacto de las inspecciones realizadas en el año 2015 con respecto a los seguimientos de inspección escritos remitidos a las instituciones que conforman el Sistema Nacional de Archivos</t>
  </si>
  <si>
    <t>Metodología diseñada e implementada</t>
  </si>
  <si>
    <t>Curso diseñado y aprobado</t>
  </si>
  <si>
    <t>Realizar una alianza con la Escuela de Secretariado Profesional de la Universidad Nacional de Costa Rica, para que esa escuela pueda brindar el curso "Aministración de Archivos de Gestión"</t>
  </si>
  <si>
    <t>Determinar el valor científico cultural de documentos producidos por la Administración Pública.</t>
  </si>
  <si>
    <t>Recibir y tramitar el 100% de las solicitudes de valoración de documentos (tablas y valoraciones parciales) presentadas por los CISED del Sistema Nacional de Archivos. Revisar, solicitar correcciones, elaborar informe de valoración y presentar la gestión a la CNSED. (Aproximadamente 150)</t>
  </si>
  <si>
    <t>Solicitudes Resueltas</t>
  </si>
  <si>
    <t>CNSED / DSAE</t>
  </si>
  <si>
    <t>Coordinar y realizar el 100% de las reuniones de la CNSED para el cumplimiento de sus competencias legales (dedicar por lo menos 3 sesiones al año para el análisis de la valoración documental de documentos electrónicos)</t>
  </si>
  <si>
    <t>Mantener al día el sistema informático desarrollado en el año 2012 con todos los Acuerdos tomados por la CNSED desde 1991.</t>
  </si>
  <si>
    <t>Actas registradas</t>
  </si>
  <si>
    <t>Actualizar periódicamente el cuadro de control de documentos declarados con valor científico cultural.</t>
  </si>
  <si>
    <t>Cuadro de control actualizado</t>
  </si>
  <si>
    <t>Publicar mensualmente en el sitio web institucional las actas firmes de la CNSED.</t>
  </si>
  <si>
    <t>Actas publicadas</t>
  </si>
  <si>
    <t>Continuar la coordinación con el CISED del Poder Judicial para la elaboración en forma conjunta de la declaratoria de documentos judiciales con valor científico cultural.</t>
  </si>
  <si>
    <t>Acciones de Coordinación</t>
  </si>
  <si>
    <t>Emitir una declaratoria de valor científico cultural de los documentos universitarios producidos por los niveles jerárquicos superiores, unidades administrativas y audiovisuales.</t>
  </si>
  <si>
    <t>Resolución publicada</t>
  </si>
  <si>
    <t>Emitir declaratorias generales de documentos con valor científico cultural y las correspondientes autorizaciones de eliminación de los documentos que carecen de valor científico cultural de:
a) Unidades de Informática, Oficinas de Prensa o Comunicación y Cooperación Internacional
b) Contralorías de Servicios, los sectores municipal y bancario costarricenses y un hospital de la Caja Costarricense de Seguro Social</t>
  </si>
  <si>
    <t>Resoluciones publicadas</t>
  </si>
  <si>
    <t>Emitir 2 guías de buenas prácticas en materia de valoración documental:
1. Criterios generales para determinar la vigencia administrativa y legal de los documentos - 2015 (no es un documento legal)
2. Criterios estadísticos para que los Comités Institucionales de Selección y Eliminación de Documentos seleccionen muestras
(2015-2016) -  Lograr el apoyo de un estadístico</t>
  </si>
  <si>
    <t>Guías de buenas practicas comunicadas al SNA</t>
  </si>
  <si>
    <t>Medir la calidad del servicio y el impacto que en el tiempo generan los “Servicios de capacitación archivística a entidades externas” en la calidad de los instrumentos (tablas de plazos de conservación de documentos y valoraciones parciales) recibidos por la Comisión Nacional de Selección y Eliminación de Documentos (CNSED) para su conocimiento.</t>
  </si>
  <si>
    <t>Cantidad de instituciones capacitadas / Calidad de los instrumentos presentados (Cantidad de instrumentos sin errores)</t>
  </si>
  <si>
    <t>Establecer un equipo de enlace interdisciplinario para que analice los requerimientos y costos de un sistema de información para el proceso de valoración, defina un cronograma de trabajo y las coordinaciones con Gobierno Digital, Micitt y otros</t>
  </si>
  <si>
    <t>Equipo de enlace conformado</t>
  </si>
  <si>
    <t>Elaborar el anteproyecto para el desarrollo de una plataforma electrónica para llevar a cabo el proceso de valoración documental</t>
  </si>
  <si>
    <t>Diseño del proyecto elaborado</t>
  </si>
  <si>
    <t>Proponer y coordinar con la Sección de Archivística de la Universidad de Costa Rica la elaboración de proyectos finales de graduación para optar por el grado de licenciatura en Archivística, estudios de macro valoración relacionados con las funciones de fiscalización de la hacienda pública y contratación administrativa del Estado costarricense</t>
  </si>
  <si>
    <t xml:space="preserve">Finalizar el contrato para completar la información faltante (cantidad y fechas) del "Cuadro de Control de documentos con valor científico cultural". (Esta meta se ejecuta con recursos del Programa ADAI, Proyecto  2014/034 </t>
  </si>
  <si>
    <t>Instituciones visitadas con informe</t>
  </si>
  <si>
    <t>Recibir, tabular y analizar el 100% de los Informes Anuales de Desarrollo Archivístico de las instituciones del Estado en el formato que previamente se les remite y presentar el informe a la Junta Administrativa del Archivo Nacional.</t>
  </si>
  <si>
    <t>Informe ejecutivo</t>
  </si>
  <si>
    <t>Coordinar con la Escuela de Estadística y el Instituto Nacional de Estadística y Censos la construcción de un indicador que mida el desarrollo archivístico nacional, a partir de la información brindada en el Informe de Desarrollo Archivístico, otras variables asociadas y el informe de viabilidad desarrollado por el DSAE</t>
  </si>
  <si>
    <t>Actualizaciones</t>
  </si>
  <si>
    <t>Finalizar la propuesta de normas nacionales de descripción archivística, a partir de la norma que se aplica en el Archivo Nacional.</t>
  </si>
  <si>
    <t>Propuesta</t>
  </si>
  <si>
    <t>DSAE 
CNND</t>
  </si>
  <si>
    <t>Dar a conocer y solicitar observaciones a la propuesta de Norma Nacional de Descripción a los archivistas del Sistema Nacional de Archivos .</t>
  </si>
  <si>
    <t>Consulta</t>
  </si>
  <si>
    <t>Presentar la Norma Nacional de Descripción a la Junta Administrativa del Archivo Nacional para su aprobación.</t>
  </si>
  <si>
    <t>Mantener actualizado el Directorio de Archivos y Archivistas.</t>
  </si>
  <si>
    <t>Aprobar y publicar la directriz para la normalización de la tipología "Actas de Organos Colegiados"</t>
  </si>
  <si>
    <t>Propuestas formalizadas</t>
  </si>
  <si>
    <t>Actividades de apoyo</t>
  </si>
  <si>
    <t>Encuestas aplicadas y tabuladas</t>
  </si>
  <si>
    <t>Seleccionar las dos instituciones en donde se llevara a cabo el plan piloto para la implementación del Modelo de gestión de documentos y administración de archivos diseñado para la Red de Transparencia y Acceso a la Información (RTA)</t>
  </si>
  <si>
    <t>Formalizar la entrega del sistema Index al Archivo Nacional, por parte de MasterLex en ocasión de la finalización del convenio.</t>
  </si>
  <si>
    <t>Sistema Recibido</t>
  </si>
  <si>
    <t>DTI
DAN</t>
  </si>
  <si>
    <t>Publicar en la plataforma de consulta  de documentos audiovisuales por medio de la Web. (videos, audios), los archivos que remita el Departamento Archivo Histórico y que quedaron pendientes del 2015.</t>
  </si>
  <si>
    <t>Publicación de audiovisuales en la Web</t>
  </si>
  <si>
    <t>DTI
DAH</t>
  </si>
  <si>
    <t>Diseñar e implementar una plataforma de consulta  de documentos textuales digitalizados en Sala de Consulta y por la Web (Figueroa, parcialmente la RAN, Mapas y Planos, Congreso, Gobernación, fotografías y demás documentos que se trabajarán en el 2016)</t>
  </si>
  <si>
    <t>Plataforma de consulta disponible</t>
  </si>
  <si>
    <t>Garantizar el servicio de consulta Web a todas las Bases de Datos con informacion de los instrumentos descriptivos, de las siguientes dependencias:
_Biblioteca
_Archivo Histórico
_Archivo Intermedio
_Archivo Notarial
_Protocolos anteriores a 1960
_Acervo Fotográfico</t>
  </si>
  <si>
    <t>Informe trimestral con los resultados obtenidos</t>
  </si>
  <si>
    <t xml:space="preserve">DTI
</t>
  </si>
  <si>
    <t>Dar apoyo técnico y hacer control de calidad técnica a los trabajos de digitalización de documentos en el Archivo Nacional, de acuerdo con las calidades establecidas para la clase documental en sus respectivos protocolos:
_Tomos de protocolos contratada con una empresa externa
_Fondo Congreso
_Fondo Gobernación
_Fondo Mapas y Planos</t>
  </si>
  <si>
    <t>Ingresar  el 100% de  los registros depurados remitidos por los departamentos: DAH, DAN, DSAE/Archivo Intermedio y Biblioteca a las Base de Datos institucionales que se consultan en Internet.</t>
  </si>
  <si>
    <t>Registros ingresados</t>
  </si>
  <si>
    <t>Elaborar e implementar los protocolos de digitalización de documentos según clase documental y migración a otros soportes de almacenamientos.</t>
  </si>
  <si>
    <t>Protocolos implementados</t>
  </si>
  <si>
    <t>DTI
DAH
DCONS</t>
  </si>
  <si>
    <t>Establecer una estrategia para la preservación de los documentos electrónicos de conservación permanente que custodia el Archivo Nacional. (Documentos electrónicos originales y digitalizados)</t>
  </si>
  <si>
    <t>Documento de Estrategia</t>
  </si>
  <si>
    <t>Diseñar e implementar un nuevo sitio web orientado al usuario y a servicios en línea, que cumpla con las normas sobre accesibilidad para personas con discapacidad.</t>
  </si>
  <si>
    <t>Revisar la directriz de documento electrónico, ver si requiere cambios  y rendir un informe al respecto.</t>
  </si>
  <si>
    <t>Informe de revisión de la directriz.</t>
  </si>
  <si>
    <t>Implementar los nuevos lineamientos funcionales para la automatización de la gestión de documento electrónico en el Archivo Nacional, emitidos en el 2014.</t>
  </si>
  <si>
    <t>Documento con Estrategia de implementación</t>
  </si>
  <si>
    <t>GEDOSEPAN
DTI
DAF/AC</t>
  </si>
  <si>
    <t>Participar en el 100% las actividades en materia de tecnologías de la información y la comunicación organizadas por el MICITT, la Secretaria de Gobierno Digital, PROSIC-UCR y otras instituciones y que sean del insterés de la institución.</t>
  </si>
  <si>
    <t>Asistencia a actividades</t>
  </si>
  <si>
    <t>CGTI
DTI</t>
  </si>
  <si>
    <t>DAF/RH
DSAE
DTI</t>
  </si>
  <si>
    <t>Personal capacitado</t>
  </si>
  <si>
    <t>Implementación de cada uno de los módulos</t>
  </si>
  <si>
    <t>DTI
DSAE</t>
  </si>
  <si>
    <t>DTI
DSAE
CNSED</t>
  </si>
  <si>
    <t>Velar por el desarrollo informático de la institución con miras a brindar un servicio eficiente a los usuarios.</t>
  </si>
  <si>
    <t>Finalizar el diseño, desarrollo e implementar el Sistema Control de la Actividad Archivística (Asesorías e Inspecciones) SICAA (que sustituye al antiguo CFO)</t>
  </si>
  <si>
    <t>Sistema 
implementado</t>
  </si>
  <si>
    <t>DTI 
DSAE</t>
  </si>
  <si>
    <t>Módulo de descripción archivistica finalizado</t>
  </si>
  <si>
    <t>DTI 
DAH 
DSAE
DAN</t>
  </si>
  <si>
    <t>Plantalla de descripción</t>
  </si>
  <si>
    <t>Flujo automatizado</t>
  </si>
  <si>
    <t>Reporte creados</t>
  </si>
  <si>
    <t>Finalizar el diseño e implementar  el sistema de control de transferencias de documentos hacia el Archivo Nacional.</t>
  </si>
  <si>
    <t xml:space="preserve">Sistema de transferencias 
</t>
  </si>
  <si>
    <t>DTI 
DAH 
DSAE</t>
  </si>
  <si>
    <t>Aplicar una mejora al  sistema GIN con el fin de que los listados de documentos secuestrados se generen en forma automática y actualizada.</t>
  </si>
  <si>
    <t>Mejora de la aplicación</t>
  </si>
  <si>
    <t>Sistema en producción</t>
  </si>
  <si>
    <t>Finalizar la implementación del sistema de nómina de Tecapro, para el uso de la Unidad de Recursos Humanos y sustituir el sistema propio.</t>
  </si>
  <si>
    <t>DTI
DAF/RH
DAF/FC</t>
  </si>
  <si>
    <t>Archivo Nacional y funcionarios</t>
  </si>
  <si>
    <t>Coordinar la compra e implementación del sistema de información Delphos, que permita la vinculación del plan operativo y el presupuesto.</t>
  </si>
  <si>
    <t>DTI
DAF/FC
DG/PLA</t>
  </si>
  <si>
    <t xml:space="preserve">Ejecutar el plan de implementación de migración de herramientas construidas con Microsoft Access:
_Sistema Kardex (Derechos de autor).
_Sistema para el registro de préstamos de Biblioteca
</t>
  </si>
  <si>
    <t>Mantener la infraestructura tecnológica que soporta los sistemas y servicios del Archivo Nacional:</t>
  </si>
  <si>
    <t>Informes trimestrales</t>
  </si>
  <si>
    <t>Atender el 100% de las solicitudes de mantenimiento correctivo y los mantenimientos preventivos requeridos relacionadas con el Centro de datos</t>
  </si>
  <si>
    <t>Atender el 100% de las solicitudes de mantenimiento correctivo y los mantenimientos preventivos requeridos  relacionadas con los servidores (físicos y virtuales), incluyendo los servicios de Directorio Activo, VMWare y WSUS</t>
  </si>
  <si>
    <t>Realizar el 100% de las actividades de seguimiento, revisión y actualización para el óptimo funcionamiento de los servidores al servicio de los usuarios del Archivo Nacional (bitácoras, software, sistemas operativos, firewall, proxy, entre otros)</t>
  </si>
  <si>
    <t xml:space="preserve">Informe de Mantenimientos efectuados </t>
  </si>
  <si>
    <t>Elaborar el 100% de los mantenimientos y controles de los usuarios de equipos servidores administrados por el DTI (acceso a la red, internet, base de datos, respaldos institucionales, correo electrónico y antivirus) (Aprox. 12 controles al año)</t>
  </si>
  <si>
    <t xml:space="preserve">Informe de Mantenimientos realizados </t>
  </si>
  <si>
    <t>Atender el 100% de las solicitudes de mantenimiento correctivo relacionadas con el la plataforma de Almacenamiento de Alto Desempeño (HP P2000 y HP 3PAR)</t>
  </si>
  <si>
    <t>Revisar la capacidad de almacenamiento de los repositorios de información electrónica y presupuestar su incremento si fuese necesario mediante un informe.</t>
  </si>
  <si>
    <t>Informe de revisión efectuada</t>
  </si>
  <si>
    <t>Atender el 100% de las solicitudes de mantenimiento correctivo relacionadas con las telecomunicaciones institucionales</t>
  </si>
  <si>
    <t>Realizar un diagnóstico del cableado estructurado de la red institucional.</t>
  </si>
  <si>
    <t>Informe de diagnóstico</t>
  </si>
  <si>
    <t>Servicio de Internet y seguridad perimetral de la red.</t>
  </si>
  <si>
    <t>Atender el 100% de las solicitudes de mantenimiento correctivo relacionadas con los respaldos</t>
  </si>
  <si>
    <t>Atender el 100% de las solicitudes de mantenimiento correctivo relacionadas con el Antivirus Institucional</t>
  </si>
  <si>
    <t>Mantener un inventario de los contratos de mantenimiento y garantías, con sus respectivas fechas de vencimiento.</t>
  </si>
  <si>
    <t>Actualizar el inventario de equipos de cómputo y licencias de software y emitir las fichas técnicas de los equipos para expediente, según lo establece el decreto 37549-JP.</t>
  </si>
  <si>
    <t>Informe de Inventario</t>
  </si>
  <si>
    <t>Atender el 100% de las solicitudes de mantenimiento correctivo relacionadas con equipos de cómputo asignados a usuario (PC's, impresoras, etc)</t>
  </si>
  <si>
    <t>Realizar el 100% de los mantenimientos a las bases de datos utilizadas por los sistemas en producción</t>
  </si>
  <si>
    <t>Realizar el 100% de los respaldos institucionales: información de las bases de datos y de la información producida por los usuarios utilizando medios automatizados</t>
  </si>
  <si>
    <t>Informe de Respaldos realizados</t>
  </si>
  <si>
    <t>Actualizar la plataforma de equipos de usuario con los nuevos equipos que se adquieran, en los diferentes departamentos de la Institución.</t>
  </si>
  <si>
    <t>Informes de equipos instalados</t>
  </si>
  <si>
    <t>Atender el 100% de solicitudes de apoyo técnico y asesoría a los diferentes departamentos en materia de gestión de herramientas tecnológicas obtenidas de entidades externas a la Institución (TECAPRO, SIBINET, Compra Red, SINPE, MER-LINK entre otros)</t>
  </si>
  <si>
    <t>Crear y priorizar un portafolio de proyectos de Tecnologías de Información</t>
  </si>
  <si>
    <t>Aumentar gradualmente la cobertura de los servicios de inspección, haciendo uso de nuevas modalidades y de la tecnología.</t>
  </si>
  <si>
    <t>Servicios implementados</t>
  </si>
  <si>
    <t>Implementar el mecanismo que garantice que los documentos electrónicos firmados digitalmente y almacenados en su versión final no puedan ser modificados, propuesto mediante DCOMP 227-2014</t>
  </si>
  <si>
    <t>Finalizar el estudio que define los servicios que puedan ser brindados al público por medio de Internet y definir un cronograma de implementación.(Informe preliminar de correo electrónico de 12-12-2013)</t>
  </si>
  <si>
    <t>Estudio de los servicios</t>
  </si>
  <si>
    <t>DTI 
Departamentos</t>
  </si>
  <si>
    <t>Elaborar un plan de contingencia de Tecnologías de Información</t>
  </si>
  <si>
    <t>Plan de contingencia</t>
  </si>
  <si>
    <t>Establecer un marco de gestión de la calidad de la información</t>
  </si>
  <si>
    <t>Marco de gestión de la calidad implementado</t>
  </si>
  <si>
    <t>Finalizar la revisión y actualización de las directrices institucionales de uso y gestión del  servicio de correo electrónico, así como hacerla del conocimiento de todo el personal y velar por su aplicación. (Diciembre, 2014 se encontraba en revisión del DSAE)</t>
  </si>
  <si>
    <t>Directriz revisada e implementada</t>
  </si>
  <si>
    <t>4. Municipalidad de Pérez Zeledón:
- Estatutos y manuales de la municipalidad 1931-1984 (0,05 m)</t>
  </si>
  <si>
    <t>5. Municipalidad de Poás:
- Libros de actas 1901-1990 (2 m)</t>
  </si>
  <si>
    <t>6. Municipalidad de Vásquez de Coronado 
- Actas de juramentación de Juntas (Educación, Caminos, etc.) 1948-1969 ( 0,12 m)</t>
  </si>
  <si>
    <t>7. Municipalidad de Goicoechea
- Correspondencia enviada y recibida 1912-1985 (5 m)</t>
  </si>
  <si>
    <t>8. Municipalidad de Escazú: 
- Registro General de patentes de licores 1950-1990
- Libros de actas de defunción con indicación de cementerio 1949-1995 (0,02 m)</t>
  </si>
  <si>
    <t>9. Banco Nacional: 16.3 m
- Actas de crédito hipotecario 1945-1976 (2,36 m)
- Estados de situación de beneficios de café 1936 (0,17 m)
- Vencimientos de hipotecas 1919 (4,06 m)
- Registro de letras 1933 (0,10 m)
- Caja de conversión 1922-1928 (1,22 m)
- Avalúos de fincas 1937 (0,20 m)
- Libro mayor. Beneficios de café 1935 (0,19)
- Diario de cuentas. Impuestos hidroeléctricos 1936 (0,20 m)
- Auxiliar de beneficios y pérdidas 1935-1936 (0,1 m)
- Amortizaciones, fincas de banano 1930 (0,2 m)
- Registro de obligaciones ganaderas 1936 (0,2 m)
- Pagarés 1918 (0,36 m)
- Registro de valores 1905-1932 (0,64 m)
- Registro de hipotecas urbanas 1929-1934 (0,34 m)
- Créditos hipotecarios 1935-1936 (0,10 m)
- Primer libro diario del Banco Internacional de Costa Rica 1914-1916 
- Créditos en cuenta corriente 1907 (0,56)
- Libro auxiliar de la Junta Nacional de la Habitación Cooperativa Casas Baratas La Familia (5 m)
- Cuentas de los gastos 1906 (0,2 m)
- Registro de hipotecas 1905-1914 (0,04 m)
- Registro de valores 1913-1915 (0,04 m)</t>
  </si>
  <si>
    <t>10. Fábrica Nacional de Licores (Fanal): 
- Libros record 1952-1967 (0,10 m)</t>
  </si>
  <si>
    <t>3. Municipalidad de Cartago: 11.06 m
- Actas de instalación de Juntas Electorales 1917-1919 (0,02 m)
- Actas de sentencias de la Agencia Principal de Policía de Cartago 1939 (0,03 m)
- Libro de actas de la Junta de Caminos 1936-1942 (1,5 m)
- Actas de sentencias de la Policía Judicial de Cartago (Agencia Principal) 1942 (0,04 m)
- Libros de caja 1875-1891 (4 unidades/1,50 m)
- Auxiliar de caja 1899-1914 (7 unidades/2,97 m)
- Borradores de caja 1876-1916 (2 unidades/0,12 m)
- Operaciones de caja 1916 (0,03 m)
- Cargo de Tesorería Auxiliar de la Villa de la Unión 1873 (0,01 m)
- Cuentas de cargo del Palacio Municipal 1874-1879 (0,15 m)
- Libro de cargo general 1877 (0,04 m)
- Libos Cargo y Data 1874-1931 (12 unidades/1,67 m)
- Cargo general cuenta municipal 1876 (0,03 m)
- Libros de Data 1870-1876 (4 unidades/0,94 m)
- Registro de contribuciones para caminos 1888-1890 (0,15 m)
- Detalle composición de caminos y puentes 1891-1928 (3 unidades/0,71 m)
- Copiador correspondencia Gobernación de Cartago 1887-1904 (2 unidades/0,28 m)
- Cuentas de las Juntas de Educación 1908-1911 (2 unidades/0,07 m)</t>
  </si>
  <si>
    <t>2. Instituto de Alajuela: 0,21 m
- Cartas en orden consecutivo 1916-1918 (0,15 m)
- Recortes de periódicos y programas de festejos 1932 (0,06 m)</t>
  </si>
  <si>
    <t>1. Ministerio de Economía, Industria y Comercio: 
- Memoria anual 1943-1975 (1,20 m)</t>
  </si>
  <si>
    <t>DSAE/STA
DCONS
DAH</t>
  </si>
  <si>
    <t>Atender el 100% de solicitudes de reproducción de  documentos : - Fotocopias de material   bibliográfico  -Rangos de reproducciones digitales (aproximadamente 50)</t>
  </si>
  <si>
    <t>Finalizar la depuración de registros de la base de datos matriz y publicarlos en Internet, pendientes del año 2015: (Transferir al DTI)</t>
  </si>
  <si>
    <t xml:space="preserve">609 registros de la base de datos de la Colección Mapas y Planos, que fueron diagnosticados como buenos en el 2012. </t>
  </si>
  <si>
    <t xml:space="preserve">4914 registros de la base de datos del fondo Municipal que fueron diagnosticados como buenos en el 2012. </t>
  </si>
  <si>
    <t>Registros remitidos e internet</t>
  </si>
  <si>
    <t xml:space="preserve">Informe con resultados </t>
  </si>
  <si>
    <t>Realizar un estudio de usuarios en el Departamento Archivo Notarial y Servicios Archivísticos Externos (Archivo Intermedio) correspondiente a 2015, utilizar los resultados en la implementación de mejoras a los servicios</t>
  </si>
  <si>
    <t xml:space="preserve"> Aplicar una encuesta para determinar el grado de satisfacción de los usuarios del DAN para efectos del IGI (preguntas 12 y 13 de la encuenta del estudio de usuarios.)"Aproximadamente 400 encuestas</t>
  </si>
  <si>
    <t>Gestionar lo necesario para que la información contenida en el GIN pueda ser consultada por medio del sitio web institucional.</t>
  </si>
  <si>
    <t>GIN en sitio web institucional</t>
  </si>
  <si>
    <t>Aplicar una encuesta para determinar el grado de satisfacción de los usuarios del DSAE así como otros instrumentos de control de los servicios que se prestan como insumo del estudio de usuarios del 2016</t>
  </si>
  <si>
    <t>Usuarios de Archivo Intermedio</t>
  </si>
  <si>
    <t>Poner a la disposición del público en general el servicio de consulta de las bases de datos matriz por medio de la página web institucional del Archivo Intermedio-DSAE: 36.554 Registros, transferencias del 2002 y otras transferencias con control de calidad que se incorporen a la base de datos matriz.</t>
  </si>
  <si>
    <t>Fotocopias y Certificaciones</t>
  </si>
  <si>
    <t>Realizar la investigación histórica que se requiere para el montaje de la exposición documental de 2017 sobre la colección de afiches del Archivo Nacional.</t>
  </si>
  <si>
    <t>DCONS
DG/PI
CSO</t>
  </si>
  <si>
    <t>Coordinar la digitalización de 93 rollos de microfilm, por medio de contratación externa. (Aproximadamente 139.500 imágenes)</t>
  </si>
  <si>
    <t>DAH
DSAE
DAN
DCONS
DAF
DTI</t>
  </si>
  <si>
    <t>Digitalizar el 100% de una selección previa de documentos de valor científico cultural de los archivos de los diferentes departamentos, de acuerdo con el Plan de reproducciones de documentos en microfilm y digital  2014-2018 y publicar en Internet:</t>
  </si>
  <si>
    <t>DCONS
DAH
DTI</t>
  </si>
  <si>
    <t xml:space="preserve"> 190.000 imágenes del fondo Congreso </t>
  </si>
  <si>
    <t xml:space="preserve">190.000 imágenes del fondo Gobernación </t>
  </si>
  <si>
    <t>DCONS
DAN
DTI</t>
  </si>
  <si>
    <t>DCONS/FOTO
DSAE</t>
  </si>
  <si>
    <t>205 de la transferencia T063-2015 del Colegio Superior de Señoritas (Ver DSAE-893-2015 de 10-12-15).</t>
  </si>
  <si>
    <t>3 (T17-2016 del ICT)</t>
  </si>
  <si>
    <t>Imagen digitalizada</t>
  </si>
  <si>
    <t>DCONS/REPRO</t>
  </si>
  <si>
    <t>DCONS
DTI</t>
  </si>
  <si>
    <t>DCONS/MICRO</t>
  </si>
  <si>
    <t>DCONS/MICRO
DAN</t>
  </si>
  <si>
    <t>DCONS/REST
DCONS/ENCUAD</t>
  </si>
  <si>
    <t>DCONS/REPRO
DCONS/LIMP</t>
  </si>
  <si>
    <t>Archivo Arquidiocesano y usuarios</t>
  </si>
  <si>
    <t>Coser 1.000 expedientes de indices notariales correspondientes al trienio 2010-2012</t>
  </si>
  <si>
    <t>DCONS/ENCUAD
DAN</t>
  </si>
  <si>
    <t>Descoser, insertar y coser nuevamente 800 expedientes de indices notariales.</t>
  </si>
  <si>
    <t>Actividades de conservación</t>
  </si>
  <si>
    <t>DCONS/LIMP</t>
  </si>
  <si>
    <t>CIE
DCONS</t>
  </si>
  <si>
    <t>T25-2015 Caja Costarricense de Seguro Social: 31 Planos de Hospital México, por medio de contratación externa.</t>
  </si>
  <si>
    <t>Finalizar el cotejo de  transferencias de documentos procedentes del DSAE en 2015, y recibir y cotejar el 100% de las transferencias de documentos procedentes del DSAE en 2016 (cotejo, asignación de número, control de calidad, vaciado en base de datos matriz e internet, imprimir y entregar inventario a la Sala de Consulta y entregar documentos para su colocación en los depósitos):</t>
  </si>
  <si>
    <t>Sistema de transferencias implementado</t>
  </si>
  <si>
    <t xml:space="preserve">Continuar con el tratamiento bibliográfico del material bibliográfico donado por el expresidente Rodrigo Carazo Odio, pendiente de tratamiento (1000 registros aproximadamente) </t>
  </si>
  <si>
    <t>Diseñar un plan de descripción de metadatos que contemple información digital de las publicaciones para establecer las referencias con el archivo digital de las publicaciones.</t>
  </si>
  <si>
    <t>Actualizar el cuadro de clasificación del Archivo Histórico y publicar en el sitio web en forma semestral, previa aprobación de la Comisión de Descripción.</t>
  </si>
  <si>
    <t>CD
DTI</t>
  </si>
  <si>
    <t>Propuesta de acrónimos implementada</t>
  </si>
  <si>
    <t>Registros e imágenes en base de datos</t>
  </si>
  <si>
    <t xml:space="preserve"> 60 tomos de protocolos notariales antes del siglo XX a 1910</t>
  </si>
  <si>
    <t>15.000 fichas de remesas judiciales</t>
  </si>
  <si>
    <t xml:space="preserve">Imágenes (5.558) y registros (261) del fondo Corte de Justicia Centromericana </t>
  </si>
  <si>
    <t>Imágenes  (14.400) y registros (161)  del fondo Federico Tinoco Granados</t>
  </si>
  <si>
    <t>Diagnósticos relaizados y recomendaciones implementadas</t>
  </si>
  <si>
    <t>Normalización y digitación de registros del Fondo Hacienda</t>
  </si>
  <si>
    <t>Finalizar la elarocacón del diagnóstico de la colección Miguel Salguero</t>
  </si>
  <si>
    <t>Registros  normalizados y digitados</t>
  </si>
  <si>
    <t>Regiatros  normalizados y digitados</t>
  </si>
  <si>
    <t>Digitación de registros de inventarios: 3.523 de 7.045 registros aproximadamente.</t>
  </si>
  <si>
    <t>Verificar  4.220 registros (signaturas 29.753 a 33.972)  en la base de datos matriz</t>
  </si>
  <si>
    <t>Normalizar y digitar registros del Fondo Guerra y Marina:</t>
  </si>
  <si>
    <t>Registros normalizados y digitados</t>
  </si>
  <si>
    <t>Describir 70 documentos e incorporar registros en base de datos</t>
  </si>
  <si>
    <t>Registros en base de datos</t>
  </si>
  <si>
    <t>Remitir al DTI los registros de 476 referencias de inventarios</t>
  </si>
  <si>
    <t>Entrada descriptiva actualizada</t>
  </si>
  <si>
    <t>Normalizar y digitar registros del Fondo Fomento</t>
  </si>
  <si>
    <t>Finalizar la implementación de las recomendaciones del estudio diagnóstico de la Colección de Mapas y Planos, realizado en el 2012, remitiendo a DTI los registros de la base de datos que no requieren de normalización.</t>
  </si>
  <si>
    <t>Registros remitidos al DTI</t>
  </si>
  <si>
    <t>Continuar con la implementación de las recomendaciones del diagnóstico del Fondo Relaciones Exteriores, con la descripciòn de 75 cajas de 650:</t>
  </si>
  <si>
    <t>Describir 18 tomos de protocolos de 1910 a 1943 pendientes de tratamiento (Diagnóstico presentado mediante oficio DAH-350-2014 de 30 de mayo de 2014) y finalizar la descripción de 3 tomos de protocolos notariales pendientes del año 2015 (Signaturas: 2144, 2145, 2146)</t>
  </si>
  <si>
    <t>Tomos descritos y registros en base de datos</t>
  </si>
  <si>
    <t>Cajas descritasy registros en base de datos</t>
  </si>
  <si>
    <t>Cotejar 20 cajas de documentos inéditos y 37 unidades fuera de caja.</t>
  </si>
  <si>
    <t>Documentos descritos y registros en base de datos</t>
  </si>
  <si>
    <t>Transcripciones recuperadas y al servicio de los usuarios</t>
  </si>
  <si>
    <t>Dar tratamiento archivístico, control de calidad y trasladar al DAH las 40 transferencias recibidas en el año 2013 y años anteriores.</t>
  </si>
  <si>
    <t>Informes de valoración</t>
  </si>
  <si>
    <t>Selección y eliminación de documentos</t>
  </si>
  <si>
    <t>Transferencias valoradas o trasladadas al DAH</t>
  </si>
  <si>
    <t>Implementar el 100% de las solicitudes de creación de presentaciones multimedia  presentadas por la Unidad de Proyección Institucional.</t>
  </si>
  <si>
    <t>DTI
DG/PI
CIAD</t>
  </si>
  <si>
    <t>Sitio Web Institucional implementado</t>
  </si>
  <si>
    <t>Realizar diariamente el cotejo de todos los documentos facilitados y guardados en la Sala de Consulta del Archivo Histórico y del Archivo Notarial</t>
  </si>
  <si>
    <t>DAH/ARD
DAN</t>
  </si>
  <si>
    <t>Revisar y ordenar el 100% de las cajas de catálogos en fichas de:
-Hacienda cronológico: 14
-Mortual Alajuela: 1
-Mortual Alajuela Alcaldías: 1
-Colonial cronológico: 6
-Complementario colonial: 5
-Cartago cronológico: 2
-Denuncio de tierras por provincia y cronológico: 4
-Educación cronológico: 4
-Fomento cronológico: 3
En total 40 ficheros.</t>
  </si>
  <si>
    <t>Ejecutar las medidas correctivas  de acuerdo con el resultado del informe del inventario de tomos realizado en el año 2015."</t>
  </si>
  <si>
    <t xml:space="preserve">DSAE </t>
  </si>
  <si>
    <t>Solicitar cada tres meses la devolución de los documentos notariales secuestrados a los despachos judiciales, con vista en la información generada en el GIN.</t>
  </si>
  <si>
    <t>Realizar grabaciones en video para aumentar la colección de voces del Archivo Nacional, de acuerdo con el plan de entrevistas para el 2016.</t>
  </si>
  <si>
    <t>DAH
DG/PI</t>
  </si>
  <si>
    <t>DSAE
DTI
DCONS</t>
  </si>
  <si>
    <t>Atender el 100% de asesorías e inspecciones a archivos públicos en materia de conservación y reproducción de documentos.</t>
  </si>
  <si>
    <t>Informes de asesorías e inspecciones</t>
  </si>
  <si>
    <t xml:space="preserve">DCONS
DSAE </t>
  </si>
  <si>
    <t>DCONS 
DSAE</t>
  </si>
  <si>
    <t>Diseñar y aplicar encuestas de satisfacción en la prestación de los servicios de valoración documental y asesorías (visitas en sitio, consultas escritas y presenciales) que se brindan al Sistema Nacional de Archivos</t>
  </si>
  <si>
    <t>Programa y estructura de costos</t>
  </si>
  <si>
    <t>DTI
DAF/RH</t>
  </si>
  <si>
    <t xml:space="preserve"> Diseñar, desarrollar e implementar gradualmente un programa de aula o cursos virtuales que promuevan la normativa y buenas prácticas archivísticas en las instituciones y organizaciones 2015-2018. </t>
  </si>
  <si>
    <t xml:space="preserve">Capacitar al personal de informática y facilitadores en el uso de la plataforma de servicios de capacitación en línea.  </t>
  </si>
  <si>
    <t xml:space="preserve">Diseñar y aprobar el programa y el precio de venta del curso, Gestión de documentos electrónicos y digitalización. </t>
  </si>
  <si>
    <t xml:space="preserve">Programa y costo aprobado </t>
  </si>
  <si>
    <t>Calcular y aprobar el precio de venta de los siguientes cursos, al Sistema Nacional de Archivos:                             
" Clasificación, Ordenación y Descripción documental"  
" Gestión de expedientes administrativos"</t>
  </si>
  <si>
    <t>DAF/FC
Comité Capacitación</t>
  </si>
  <si>
    <t>DAF/RH 
DSAE
DAH</t>
  </si>
  <si>
    <t xml:space="preserve">Publicar por diferentes medios la Pasantía en Conservación y Restauración de Documentos y atender las solicitudes ques se reciban. Cupo: 1.  Duración: 176 horas (un mes). </t>
  </si>
  <si>
    <t>Publicidad y Pasantía realizada</t>
  </si>
  <si>
    <t>DCONS
DAF/RH</t>
  </si>
  <si>
    <t>DAF/RH 
DSAE 
CNSED</t>
  </si>
  <si>
    <t xml:space="preserve">Diseñar y aprobar el programa y el precio de venta del curso "Norma Nacional de Descripcion Archivistica" dirigido al Sistema Nacional de Archivos. </t>
  </si>
  <si>
    <t>DSAE
DAH
DAF-RH</t>
  </si>
  <si>
    <t>Charla sobre las resoluciones emitidas por la CNSED y nuevas directrices emitidas por la Junta Administrativa del Archivo Nacional
Duración 4 horas.  Cupo 150 personas</t>
  </si>
  <si>
    <t>DSAE / STA
DAF/RH</t>
  </si>
  <si>
    <t>CNSED
DSAE</t>
  </si>
  <si>
    <t>DTI
DSAE
CNSED
Equipo enlace</t>
  </si>
  <si>
    <t>Actualizar periódicamente el informe de cumplimiento de la Ley del Sistema Nacional de Archivos,para ser presentando ante la Junta Administrativa de la DGAN cada 4 años (próximo informe se debe presentar en el 2019)</t>
  </si>
  <si>
    <t>DTI
DSAE
DG/PI</t>
  </si>
  <si>
    <t>Aplicar las encuestas a las instituciones enlace que co-crearon el Plan Gobierno Abierto 2015-2018</t>
  </si>
  <si>
    <t>Instituciones seleccionadas</t>
  </si>
  <si>
    <t>Ciudadanía en general</t>
  </si>
  <si>
    <t>Capacitar a la personas enlace de las dos instituciones seleccionadas para llevar a cabo el el plan piloto para la implementación del Modelo de gestión de documentos y administración de archivos</t>
  </si>
  <si>
    <t xml:space="preserve">Ampliar la cobertura de servicios al Sistema Nacional de Archivos al desarrollar e implementar un portal Web, con módulos tales como: </t>
  </si>
  <si>
    <t>Informe de Desarrollo Archivístico</t>
  </si>
  <si>
    <t>Inscripción a actividades de capacitación</t>
  </si>
  <si>
    <t>Directorio de Archivos del Sistema Nacional de Archivos (ficha de contactos de cada una de las instituciones que conforman el SNA, siguiendo la norma ISDIAH</t>
  </si>
  <si>
    <t>Convenio de cooperación firmado con el Ayuntamiento de Girona (Aplicación de encuesta sobre la importancia del patrimonio audiovisual de la Unesco)</t>
  </si>
  <si>
    <t>Consignar 5000  notas marginales de referencia según el artículo 97 del Código Notarial. (1000 corresponden a pendientes del año 2015 y 4000  de nuevos ingresos)</t>
  </si>
  <si>
    <t>GIN Actualizado</t>
  </si>
  <si>
    <t>DG/CCI
Departamentos</t>
  </si>
  <si>
    <t>DCONS
DG/PI</t>
  </si>
  <si>
    <t xml:space="preserve">Establecer, comunicar  e implementar un calendario de presentación de SBYS para la consolidación de compras de cada Departamento e informar a la Dirección General de quienes lo han cumplido a cabalidad.                                                               </t>
  </si>
  <si>
    <r>
      <t>Crear una herramienta para el registro de datos descriptivos documentales, ayudando a mitigar en la medida de lo posible los errores de ingreso de la información con la respectiva capacitación de usuarios.</t>
    </r>
    <r>
      <rPr>
        <sz val="9"/>
        <color rgb="FFFF0000"/>
        <rFont val="Calibri"/>
        <family val="2"/>
        <scheme val="minor"/>
      </rPr>
      <t xml:space="preserve"> </t>
    </r>
  </si>
  <si>
    <r>
      <t>Pantalla de registro de descripción según el tipo de documento que registre la información en una bases de datos SQL Server</t>
    </r>
    <r>
      <rPr>
        <sz val="9"/>
        <color rgb="FFFF0000"/>
        <rFont val="Calibri"/>
        <family val="2"/>
        <scheme val="minor"/>
      </rPr>
      <t xml:space="preserve"> </t>
    </r>
  </si>
  <si>
    <t xml:space="preserve">Implementar el flujo del proceso de descripción documental (descripción, control de calidad, etc) </t>
  </si>
  <si>
    <t>Crear los reportes correspondientes al módulos de descripción documental .</t>
  </si>
  <si>
    <t>Análisis, diseño e implementación de un sistema  web para el registro de actas y acuerdos de órganos colegiados del Archivo Nacional</t>
  </si>
  <si>
    <t>Sistemas migrados</t>
  </si>
  <si>
    <t>Mecanismo definido e implementado</t>
  </si>
  <si>
    <t>JAAN
DAF/PROV
DAH
DAN</t>
  </si>
  <si>
    <t>DAF/PROV
DAF/SG
DAH</t>
  </si>
  <si>
    <t>Reformular el plan operativo institucional del año 2016.</t>
  </si>
  <si>
    <t>Plan reformulado</t>
  </si>
  <si>
    <t>Dar cumplimiento y seguimiento anual al plan estratégico 2015-2018 y el FODA del Archivo Nacional, en lo que corresponde a las metas del año 2016.</t>
  </si>
  <si>
    <t>Reclamos y seguimientos trimestrales</t>
  </si>
  <si>
    <t>Datos Actualizados e informe</t>
  </si>
  <si>
    <t>DAF/ RH
DG/PLA
Departamentos</t>
  </si>
  <si>
    <t>Dos charlas sobre el Manual de Atención y Servicio al Usuario dirigida al personal de la institución que no la ha recibido. Duración:  2 horas.</t>
  </si>
  <si>
    <t>Una charla Erradicación de la violencia contra la mujer.</t>
  </si>
  <si>
    <t>DAF/RH 
DG/AJ
DAN</t>
  </si>
  <si>
    <t>Funcionarios</t>
  </si>
  <si>
    <t xml:space="preserve">Coordinar las actividades de capacitación solicitadas por las diferentes comisiones institucionales. Aproximadamente 12 actividades </t>
  </si>
  <si>
    <t>DAF/RH
Comisión Etica</t>
  </si>
  <si>
    <t>Coordinar las actividades de capacitación que atiendan las prioridades de la Institución en las diferentes áreas de gestión. (Aproximadamente 18 actividades)</t>
  </si>
  <si>
    <t>Gestionar y contratar las actividades de capacitación solicitadas en el proceso de detección de necesidades de capacitación .  Sujetas a contenido presupuestario</t>
  </si>
  <si>
    <r>
      <t>Gestionar las actividades de capacitación solicitadas en el proceso de detección de necesidades de capacitación por las unidades administrativas de la institución y que</t>
    </r>
    <r>
      <rPr>
        <b/>
        <sz val="9"/>
        <color indexed="10"/>
        <rFont val="Calibri"/>
        <family val="2"/>
        <scheme val="minor"/>
      </rPr>
      <t xml:space="preserve"> </t>
    </r>
    <r>
      <rPr>
        <b/>
        <sz val="9"/>
        <rFont val="Calibri"/>
        <family val="2"/>
        <scheme val="minor"/>
      </rPr>
      <t xml:space="preserve">no  requieran  financiamiento </t>
    </r>
  </si>
  <si>
    <t>Visitas realizadas e informes</t>
  </si>
  <si>
    <t>Actividades de ventas</t>
  </si>
  <si>
    <t>DAF/FC
DSAE</t>
  </si>
  <si>
    <t>DAF/FC 
DTI 
DG/AJ</t>
  </si>
  <si>
    <t>DAF/PROV 
DAF/SG</t>
  </si>
  <si>
    <t xml:space="preserve">
DAF/PROV
DAF/FC</t>
  </si>
  <si>
    <r>
      <t xml:space="preserve">DAF/RH
</t>
    </r>
    <r>
      <rPr>
        <sz val="9"/>
        <color indexed="8"/>
        <rFont val="Calibri"/>
        <family val="2"/>
        <scheme val="minor"/>
      </rPr>
      <t>CSO</t>
    </r>
  </si>
  <si>
    <t>Poner a la disposición del público en general el servicio de consulta de las bases de datos matriz por medio de la página web institucional del DAN: (Aproximadamente 2000 registros del trienio 2013-2015 de cónsules y 285,000 registros del trienio 1995-1997). Total: 287.000 registros.</t>
  </si>
  <si>
    <t>Presentar a la Junta Administrativa del Archivo Nacional el informe de cumplimiento de la Ley del Sistema Nacional de Archivos correspondiente al 2015.</t>
  </si>
  <si>
    <t>Otorgar los Premios Archivísticos Nacionales: 
"Luz Alba Chacón de Umaña" al archivo distinguido.
"José Luis Coto Conde" al mejor trabajo de investigación archivística.</t>
  </si>
  <si>
    <t>Realizar las gestiones para licitar en el 2016, la contratación de una empresa que ofrezca los serivicios de administración, tanto técnicos como funcionales completos, para la presentación de indices por internet.</t>
  </si>
  <si>
    <t>DAN
DAF/PROV
DTI</t>
  </si>
  <si>
    <t>Realizar las gestiones correspondientes para la continuidad de la digitalización de tomos de protocolos, en razón de la conclusión del contrato con la empresa GSI.</t>
  </si>
  <si>
    <t>Dar seguimiento a la implementación del estudio de mercado y financiero para contar con una plataforma de servicios de capacitación en línea en el SNA.</t>
  </si>
  <si>
    <t>T04-2016 Diversos ministerios de la República (se refiere a madipef y afiches que se encontraron en el AI en cotejo del 2015.</t>
  </si>
  <si>
    <t>Y otras transferencias que se autoricen eliminar por la CNSED (se refiere a las transferencias que están programadas para valorar del periodo 1990-1994 y que la CNSED autorice eliminar).</t>
  </si>
  <si>
    <t>Realizar la valoración documental a los documentos del Archivo Intermedio con más de 20 años de producidos y recibidos en el período 1994-1998, según plan estratégico.
2016: 12 transferencias de 1994 (10.496 unidades documentales aproximadamente)</t>
  </si>
  <si>
    <t>Realizar las acciones que debe cumplir el Archivo Nacional para mejorar el Indice de Transparencia del Sector Público desarrollado por la Defensoría de los Habitantes.</t>
  </si>
  <si>
    <t>Digitar y revisar 2000 registros de índices notariales consultares del trienio 2013-2015 presentados en soporte papel (en horario extraordinario) y aproximadamente 275.862 registros del trienio 1995-1997 (contrato de 4 digitadores por la JAAN y control de calidad de Coordinadores en horario extraordinario)</t>
  </si>
  <si>
    <t xml:space="preserve">Denunciar el 100% de los notarios que caturlaron estando suspendidos </t>
  </si>
  <si>
    <t>10
Bis</t>
  </si>
  <si>
    <t>Revisar, ordenar y asignar signaturas a 4000 expedientes de indices del trienio 2013-2015 con recursos del programa ADAI.</t>
  </si>
  <si>
    <t>Expedientes de indices notariales</t>
  </si>
  <si>
    <t>Municipalidad de Vásquez de Coronado (inspección)</t>
  </si>
  <si>
    <t>Contraloría General de la República (DG-691-2015 del 24 de setiembre del 2015 y DGA-USI-01188 de fecha 21 de setiembre de 2015, Liquidaciones presupuestarias 1971-1973, 1.14 m).</t>
  </si>
  <si>
    <t xml:space="preserve">420.000 imágenes de tomos de protocolo notarial encuadernados a partir de 1989 y facilitarlos por medio de la página web (1.000 tomos, por medio de contratación externa). </t>
  </si>
  <si>
    <t>Tramitar el 100% de las transferencias a solicitud de la Dirección General del Archivo Nacional (aproximadamente 35 metros lineales,10 transferencias) de documentos declarados de valor científico-cultural. La gestión se realizará para el 100% de los documentos que tienen más de 20 años de producidos: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</si>
</sst>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sz val="10"/>
      <name val="Arial"/>
      <family val="2"/>
    </font>
    <font>
      <sz val="9"/>
      <color theme="1"/>
      <name val="Calibri"/>
      <family val="2"/>
      <scheme val="minor"/>
    </font>
    <font>
      <b/>
      <sz val="9"/>
      <name val="Calibri"/>
      <family val="2"/>
      <scheme val="minor"/>
    </font>
    <font>
      <sz val="9"/>
      <color indexed="8"/>
      <name val="Calibri"/>
      <family val="2"/>
      <scheme val="minor"/>
    </font>
    <font>
      <sz val="9"/>
      <name val="Calibri"/>
      <family val="2"/>
      <scheme val="minor"/>
    </font>
    <font>
      <i/>
      <sz val="9"/>
      <name val="Calibri"/>
      <family val="2"/>
      <scheme val="minor"/>
    </font>
    <font>
      <sz val="9"/>
      <color indexed="10"/>
      <name val="Calibri"/>
      <family val="2"/>
      <scheme val="minor"/>
    </font>
    <font>
      <b/>
      <sz val="9"/>
      <color theme="1"/>
      <name val="Calibri"/>
      <family val="2"/>
      <scheme val="minor"/>
    </font>
    <font>
      <sz val="10"/>
      <color indexed="55"/>
      <name val="Arial"/>
      <family val="2"/>
    </font>
    <font>
      <sz val="9"/>
      <color rgb="FFFF0000"/>
      <name val="Calibri"/>
      <family val="2"/>
      <scheme val="minor"/>
    </font>
    <font>
      <b/>
      <sz val="9"/>
      <color indexed="10"/>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7">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0" fontId="4" fillId="0" borderId="0"/>
    <xf numFmtId="0" fontId="2" fillId="0" borderId="0"/>
    <xf numFmtId="9" fontId="2"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5" fillId="0" borderId="0"/>
    <xf numFmtId="0" fontId="2" fillId="0" borderId="0"/>
    <xf numFmtId="0" fontId="2" fillId="0" borderId="0"/>
    <xf numFmtId="0" fontId="2" fillId="0" borderId="0"/>
  </cellStyleXfs>
  <cellXfs count="156">
    <xf numFmtId="0" fontId="0" fillId="0" borderId="0" xfId="0"/>
    <xf numFmtId="49" fontId="6" fillId="2" borderId="1" xfId="0" applyNumberFormat="1"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9" fontId="6" fillId="0" borderId="1" xfId="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9" fontId="6" fillId="0" borderId="1" xfId="0" applyNumberFormat="1"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7" fillId="0" borderId="6" xfId="2" applyFont="1" applyFill="1" applyBorder="1" applyAlignment="1" applyProtection="1">
      <alignment horizontal="center" vertical="center" wrapText="1"/>
    </xf>
    <xf numFmtId="0" fontId="7" fillId="3" borderId="2" xfId="3" applyFont="1" applyFill="1" applyBorder="1" applyAlignment="1" applyProtection="1">
      <alignment horizontal="center" vertical="center" wrapText="1"/>
    </xf>
    <xf numFmtId="0" fontId="7" fillId="3" borderId="2" xfId="3"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protection locked="0"/>
    </xf>
    <xf numFmtId="0" fontId="9" fillId="0" borderId="1" xfId="3" applyNumberFormat="1"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left" vertical="center" wrapText="1"/>
    </xf>
    <xf numFmtId="49" fontId="7" fillId="3"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9" fontId="9" fillId="2"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left"/>
    </xf>
    <xf numFmtId="0" fontId="9" fillId="2" borderId="1" xfId="3"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49" fontId="7" fillId="3" borderId="1" xfId="7" applyNumberFormat="1" applyFont="1" applyFill="1" applyBorder="1" applyAlignment="1" applyProtection="1">
      <alignment horizontal="left" vertical="center" wrapText="1"/>
    </xf>
    <xf numFmtId="0" fontId="9" fillId="3" borderId="1" xfId="7" applyFont="1" applyFill="1" applyBorder="1" applyAlignment="1" applyProtection="1">
      <alignment horizontal="center" vertical="center" wrapText="1"/>
    </xf>
    <xf numFmtId="1" fontId="9" fillId="2"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0" fontId="6" fillId="0" borderId="0" xfId="0" applyFont="1" applyFill="1"/>
    <xf numFmtId="0" fontId="14" fillId="0" borderId="1" xfId="0" applyFont="1" applyFill="1" applyBorder="1" applyAlignment="1" applyProtection="1">
      <alignment horizontal="center" vertical="center" wrapText="1"/>
    </xf>
    <xf numFmtId="0" fontId="9" fillId="0" borderId="0" xfId="0" applyFont="1" applyFill="1"/>
    <xf numFmtId="0" fontId="9" fillId="0" borderId="2" xfId="3" applyFont="1" applyFill="1" applyBorder="1" applyAlignment="1" applyProtection="1">
      <alignment horizontal="center" vertical="center" wrapText="1"/>
    </xf>
    <xf numFmtId="49" fontId="9" fillId="0" borderId="2" xfId="3"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1" fontId="9" fillId="0"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9" fontId="9" fillId="0" borderId="1" xfId="0" applyNumberFormat="1" applyFont="1" applyFill="1" applyBorder="1" applyAlignment="1">
      <alignment horizontal="center" vertical="center" wrapText="1"/>
    </xf>
    <xf numFmtId="0" fontId="9" fillId="4" borderId="1" xfId="3" applyFont="1" applyFill="1" applyBorder="1" applyAlignment="1" applyProtection="1">
      <alignment horizontal="left" vertical="center" wrapText="1"/>
    </xf>
    <xf numFmtId="0" fontId="6" fillId="0" borderId="1" xfId="0" applyFont="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protection locked="0"/>
    </xf>
    <xf numFmtId="9" fontId="9" fillId="2" borderId="1" xfId="1" applyFont="1" applyFill="1" applyBorder="1" applyAlignment="1" applyProtection="1">
      <alignment horizontal="center" vertical="center" wrapText="1"/>
    </xf>
    <xf numFmtId="1" fontId="9" fillId="2" borderId="1" xfId="1"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pplyProtection="1">
      <alignment horizontal="center" vertical="center" wrapText="1"/>
    </xf>
    <xf numFmtId="0" fontId="9" fillId="0" borderId="1" xfId="3" applyFont="1" applyFill="1" applyBorder="1" applyAlignment="1" applyProtection="1">
      <alignment horizontal="left" vertical="center" wrapText="1"/>
    </xf>
    <xf numFmtId="9" fontId="9" fillId="0" borderId="1" xfId="1" applyFont="1" applyFill="1" applyBorder="1" applyAlignment="1">
      <alignment horizontal="center" vertical="center" wrapText="1"/>
    </xf>
    <xf numFmtId="9" fontId="11" fillId="2" borderId="1" xfId="0" applyNumberFormat="1" applyFont="1" applyFill="1" applyBorder="1" applyAlignment="1" applyProtection="1">
      <alignment horizontal="center"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0" applyFont="1" applyFill="1" applyBorder="1" applyAlignment="1">
      <alignment horizontal="center" vertical="center"/>
    </xf>
    <xf numFmtId="1" fontId="9" fillId="0" borderId="1" xfId="1"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3" fontId="9" fillId="0" borderId="1" xfId="0" applyNumberFormat="1" applyFont="1" applyFill="1" applyBorder="1" applyAlignment="1" applyProtection="1">
      <alignment horizontal="center" vertical="center" wrapText="1"/>
    </xf>
    <xf numFmtId="9" fontId="14" fillId="2" borderId="1" xfId="0" applyNumberFormat="1" applyFont="1" applyFill="1" applyBorder="1" applyAlignment="1" applyProtection="1">
      <alignment horizontal="center" vertical="center" wrapText="1"/>
    </xf>
    <xf numFmtId="0" fontId="9" fillId="2" borderId="1" xfId="3" applyNumberFormat="1" applyFont="1" applyFill="1" applyBorder="1" applyAlignment="1" applyProtection="1">
      <alignment horizontal="left" vertical="center" wrapText="1"/>
    </xf>
    <xf numFmtId="3" fontId="9" fillId="2" borderId="1" xfId="0" applyNumberFormat="1" applyFont="1" applyFill="1" applyBorder="1" applyAlignment="1" applyProtection="1">
      <alignment horizontal="center" vertical="center" wrapText="1"/>
    </xf>
    <xf numFmtId="0" fontId="9" fillId="0" borderId="1" xfId="0" quotePrefix="1"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9" fontId="9" fillId="0" borderId="1" xfId="1" applyFont="1" applyFill="1" applyBorder="1" applyAlignment="1" applyProtection="1">
      <alignment horizontal="center" vertical="center" wrapText="1"/>
    </xf>
    <xf numFmtId="9" fontId="9" fillId="0" borderId="1" xfId="34"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9" fillId="2" borderId="1" xfId="5" applyNumberFormat="1" applyFont="1" applyFill="1" applyBorder="1" applyAlignment="1" applyProtection="1">
      <alignment horizontal="left" vertical="center" wrapText="1"/>
    </xf>
    <xf numFmtId="49" fontId="9" fillId="0" borderId="1" xfId="5" applyNumberFormat="1" applyFont="1" applyFill="1" applyBorder="1" applyAlignment="1" applyProtection="1">
      <alignment horizontal="left" vertical="center" wrapText="1"/>
    </xf>
    <xf numFmtId="0" fontId="9" fillId="0" borderId="1" xfId="1" applyNumberFormat="1"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protection locked="0"/>
    </xf>
    <xf numFmtId="2" fontId="9" fillId="0" borderId="1" xfId="0" applyNumberFormat="1" applyFont="1" applyFill="1" applyBorder="1" applyAlignment="1" applyProtection="1">
      <alignment horizontal="center" vertical="center" wrapText="1"/>
    </xf>
    <xf numFmtId="9" fontId="14" fillId="0" borderId="1" xfId="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2" fontId="9" fillId="2" borderId="1" xfId="0" applyNumberFormat="1" applyFont="1" applyFill="1" applyBorder="1" applyAlignment="1" applyProtection="1">
      <alignment horizontal="center" vertical="center" wrapText="1"/>
    </xf>
    <xf numFmtId="9" fontId="9" fillId="0"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1" fontId="9" fillId="4"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49" fontId="9" fillId="0" borderId="1" xfId="3"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9" fontId="9" fillId="0" borderId="1" xfId="1" applyFont="1" applyFill="1" applyBorder="1" applyAlignment="1" applyProtection="1">
      <alignment horizontal="center" vertical="center" wrapText="1"/>
      <protection locked="0"/>
    </xf>
    <xf numFmtId="0" fontId="6" fillId="0" borderId="1" xfId="36" applyFont="1" applyFill="1" applyBorder="1" applyAlignment="1" applyProtection="1">
      <alignment horizontal="left" vertical="center" wrapText="1"/>
    </xf>
    <xf numFmtId="0" fontId="9" fillId="4" borderId="1" xfId="0" applyFont="1" applyFill="1" applyBorder="1" applyAlignment="1" applyProtection="1">
      <alignment horizontal="center" vertical="center" wrapText="1"/>
    </xf>
    <xf numFmtId="9" fontId="6" fillId="2" borderId="1"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9" fontId="9" fillId="0" borderId="1" xfId="9"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9" fontId="9" fillId="2" borderId="1" xfId="9" applyNumberFormat="1" applyFont="1" applyFill="1" applyBorder="1" applyAlignment="1" applyProtection="1">
      <alignment horizontal="center" vertical="center" wrapText="1"/>
    </xf>
    <xf numFmtId="0" fontId="9" fillId="0" borderId="1" xfId="9" applyFont="1" applyFill="1" applyBorder="1" applyAlignment="1" applyProtection="1">
      <alignment horizontal="center" vertical="center" wrapText="1"/>
    </xf>
    <xf numFmtId="0" fontId="7" fillId="3" borderId="1" xfId="7" applyFont="1" applyFill="1" applyBorder="1" applyAlignment="1" applyProtection="1">
      <alignment horizontal="left" vertical="center" wrapText="1"/>
    </xf>
    <xf numFmtId="0" fontId="6" fillId="0" borderId="0" xfId="0" applyFont="1" applyAlignment="1">
      <alignment horizontal="center" vertical="center"/>
    </xf>
    <xf numFmtId="0" fontId="7" fillId="3" borderId="2" xfId="3" applyFont="1" applyFill="1" applyBorder="1" applyAlignment="1" applyProtection="1">
      <alignment vertical="center" wrapText="1"/>
    </xf>
    <xf numFmtId="0" fontId="9" fillId="2"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7" fillId="3" borderId="1" xfId="0" applyFont="1" applyFill="1" applyBorder="1" applyAlignment="1" applyProtection="1">
      <alignment vertical="center" wrapText="1"/>
    </xf>
    <xf numFmtId="49" fontId="7" fillId="3" borderId="1" xfId="0" applyNumberFormat="1" applyFont="1" applyFill="1" applyBorder="1" applyAlignment="1" applyProtection="1">
      <alignment vertical="center" wrapText="1"/>
    </xf>
    <xf numFmtId="0" fontId="6" fillId="0" borderId="1" xfId="0" applyFont="1" applyFill="1" applyBorder="1" applyAlignment="1">
      <alignment vertical="center" wrapText="1"/>
    </xf>
    <xf numFmtId="0" fontId="9" fillId="0" borderId="1" xfId="3" applyFont="1" applyFill="1" applyBorder="1" applyAlignment="1" applyProtection="1">
      <alignment vertical="center" wrapText="1"/>
    </xf>
    <xf numFmtId="0" fontId="8" fillId="0" borderId="1" xfId="0" applyFont="1" applyFill="1" applyBorder="1" applyAlignment="1" applyProtection="1">
      <alignment vertical="center" wrapText="1"/>
      <protection locked="0"/>
    </xf>
    <xf numFmtId="0" fontId="9" fillId="0" borderId="1" xfId="0" applyFont="1" applyFill="1" applyBorder="1" applyAlignment="1">
      <alignment vertical="center" wrapText="1"/>
    </xf>
    <xf numFmtId="0" fontId="9" fillId="2" borderId="1" xfId="3" applyFont="1" applyFill="1" applyBorder="1" applyAlignment="1" applyProtection="1">
      <alignment vertical="center" wrapText="1"/>
    </xf>
    <xf numFmtId="49" fontId="6" fillId="2" borderId="1" xfId="0" applyNumberFormat="1" applyFont="1" applyFill="1" applyBorder="1" applyAlignment="1" applyProtection="1">
      <alignment vertical="center" wrapText="1"/>
    </xf>
    <xf numFmtId="49" fontId="9" fillId="2" borderId="1" xfId="0" applyNumberFormat="1" applyFont="1" applyFill="1" applyBorder="1" applyAlignment="1" applyProtection="1">
      <alignment vertical="center" wrapText="1"/>
    </xf>
    <xf numFmtId="49" fontId="6" fillId="0" borderId="1" xfId="0" applyNumberFormat="1" applyFont="1" applyFill="1" applyBorder="1" applyAlignment="1" applyProtection="1">
      <alignment vertical="center" wrapText="1"/>
    </xf>
    <xf numFmtId="49" fontId="9" fillId="0" borderId="1"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vertical="center" wrapText="1"/>
    </xf>
    <xf numFmtId="1" fontId="6" fillId="0" borderId="1" xfId="0" applyNumberFormat="1" applyFont="1" applyFill="1" applyBorder="1" applyAlignment="1" applyProtection="1">
      <alignment vertical="center" wrapText="1"/>
    </xf>
    <xf numFmtId="0" fontId="6" fillId="0" borderId="1" xfId="0" applyFont="1" applyFill="1" applyBorder="1" applyAlignment="1">
      <alignment vertical="center"/>
    </xf>
    <xf numFmtId="0" fontId="9" fillId="0" borderId="1" xfId="0" applyFont="1" applyFill="1" applyBorder="1" applyAlignment="1" applyProtection="1">
      <alignment vertical="center"/>
    </xf>
    <xf numFmtId="0" fontId="9" fillId="0" borderId="1" xfId="35" applyFont="1" applyFill="1" applyBorder="1" applyAlignment="1" applyProtection="1">
      <alignment vertical="center" wrapText="1"/>
    </xf>
    <xf numFmtId="0" fontId="6" fillId="0" borderId="0" xfId="0" applyFont="1" applyAlignment="1">
      <alignment vertical="center"/>
    </xf>
    <xf numFmtId="0" fontId="9" fillId="0" borderId="1" xfId="3" applyNumberFormat="1" applyFont="1" applyFill="1" applyBorder="1" applyAlignment="1" applyProtection="1">
      <alignment vertical="center" wrapText="1"/>
    </xf>
    <xf numFmtId="0" fontId="6" fillId="2" borderId="1" xfId="0" applyNumberFormat="1" applyFont="1" applyFill="1" applyBorder="1" applyAlignment="1" applyProtection="1">
      <alignment vertical="center" wrapText="1"/>
    </xf>
    <xf numFmtId="1" fontId="9"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49" fontId="9" fillId="0" borderId="1" xfId="9" applyNumberFormat="1" applyFont="1" applyFill="1" applyBorder="1" applyAlignment="1" applyProtection="1">
      <alignment vertical="center" wrapText="1"/>
    </xf>
    <xf numFmtId="0" fontId="9" fillId="4" borderId="1" xfId="3" applyFont="1" applyFill="1" applyBorder="1" applyAlignment="1" applyProtection="1">
      <alignment vertical="center" wrapText="1"/>
    </xf>
    <xf numFmtId="0" fontId="7" fillId="3"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vertical="center" wrapText="1"/>
      <protection locked="0"/>
    </xf>
    <xf numFmtId="0" fontId="9" fillId="0" borderId="1" xfId="0" applyNumberFormat="1" applyFont="1" applyFill="1" applyBorder="1" applyAlignment="1" applyProtection="1">
      <alignment vertical="center" wrapText="1"/>
      <protection locked="0"/>
    </xf>
    <xf numFmtId="0" fontId="9" fillId="4" borderId="1" xfId="0" applyFont="1" applyFill="1" applyBorder="1" applyAlignment="1" applyProtection="1">
      <alignment vertical="center" wrapText="1"/>
    </xf>
    <xf numFmtId="1" fontId="9" fillId="2"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0" fontId="9" fillId="0" borderId="1" xfId="0" applyFont="1" applyBorder="1" applyAlignment="1">
      <alignment horizontal="center" vertical="center" wrapText="1"/>
    </xf>
    <xf numFmtId="3" fontId="16" fillId="0" borderId="1" xfId="0" applyNumberFormat="1" applyFont="1" applyFill="1" applyBorder="1" applyAlignment="1" applyProtection="1">
      <alignment horizontal="center" vertical="center" wrapText="1"/>
    </xf>
    <xf numFmtId="0" fontId="7" fillId="0" borderId="4" xfId="2" applyFont="1" applyFill="1" applyBorder="1" applyAlignment="1" applyProtection="1">
      <alignment horizontal="center" vertical="center" wrapText="1"/>
    </xf>
    <xf numFmtId="0" fontId="7" fillId="0" borderId="6" xfId="2" applyFont="1" applyFill="1" applyBorder="1" applyAlignment="1" applyProtection="1">
      <alignment horizontal="center" vertical="center" wrapText="1"/>
    </xf>
    <xf numFmtId="0" fontId="7" fillId="0" borderId="5" xfId="2" applyFont="1" applyFill="1" applyBorder="1" applyAlignment="1" applyProtection="1">
      <alignment horizontal="center" vertical="center" wrapText="1"/>
    </xf>
    <xf numFmtId="0" fontId="7" fillId="0" borderId="7" xfId="2" applyFont="1" applyFill="1" applyBorder="1" applyAlignment="1" applyProtection="1">
      <alignment horizontal="center" vertical="center" wrapText="1"/>
    </xf>
    <xf numFmtId="0" fontId="7" fillId="0" borderId="3" xfId="0" applyFont="1" applyFill="1" applyBorder="1" applyAlignment="1" applyProtection="1">
      <alignment horizontal="center" vertical="center" textRotation="90" wrapText="1"/>
    </xf>
    <xf numFmtId="0" fontId="7" fillId="0" borderId="8" xfId="0" applyFont="1" applyFill="1" applyBorder="1" applyAlignment="1" applyProtection="1">
      <alignment horizontal="center" vertical="center" textRotation="90" wrapText="1"/>
    </xf>
    <xf numFmtId="0" fontId="7" fillId="0" borderId="4" xfId="0" applyFont="1" applyFill="1" applyBorder="1" applyAlignment="1" applyProtection="1">
      <alignment horizontal="center" vertical="center" textRotation="90" wrapText="1"/>
    </xf>
    <xf numFmtId="0" fontId="7" fillId="0" borderId="6" xfId="0" applyFont="1" applyFill="1" applyBorder="1" applyAlignment="1" applyProtection="1">
      <alignment horizontal="center" vertical="center" textRotation="90" wrapText="1"/>
    </xf>
    <xf numFmtId="0" fontId="7" fillId="0" borderId="9" xfId="2" applyFont="1" applyFill="1" applyBorder="1" applyAlignment="1" applyProtection="1">
      <alignment horizontal="center" vertical="center" wrapText="1"/>
    </xf>
    <xf numFmtId="0" fontId="7" fillId="0" borderId="10" xfId="2" applyFont="1" applyFill="1" applyBorder="1" applyAlignment="1" applyProtection="1">
      <alignment horizontal="center" vertical="center" wrapText="1"/>
    </xf>
  </cellXfs>
  <cellStyles count="37">
    <cellStyle name="Millares 2" xfId="10"/>
    <cellStyle name="Millares 2 2" xfId="11"/>
    <cellStyle name="Millares 3" xfId="12"/>
    <cellStyle name="Millares 4" xfId="13"/>
    <cellStyle name="Millares 4 2" xfId="14"/>
    <cellStyle name="Millares 5" xfId="15"/>
    <cellStyle name="Normal" xfId="0" builtinId="0"/>
    <cellStyle name="Normal 2" xfId="7"/>
    <cellStyle name="Normal 2 2" xfId="9"/>
    <cellStyle name="Normal 3" xfId="16"/>
    <cellStyle name="Normal 4" xfId="5"/>
    <cellStyle name="Normal 4 2" xfId="26"/>
    <cellStyle name="Normal 5" xfId="17"/>
    <cellStyle name="Normal 5 2" xfId="18"/>
    <cellStyle name="Normal 5 3" xfId="8"/>
    <cellStyle name="Normal 5 4" xfId="27"/>
    <cellStyle name="Normal 5 4 2" xfId="30"/>
    <cellStyle name="Normal 5 4 3" xfId="33"/>
    <cellStyle name="Normal 6" xfId="4"/>
    <cellStyle name="Normal 7" xfId="2"/>
    <cellStyle name="Normal 7 2" xfId="24"/>
    <cellStyle name="Normal 7 2 2" xfId="28"/>
    <cellStyle name="Normal 7 2 3" xfId="31"/>
    <cellStyle name="Normal_Anexo 1 2" xfId="34"/>
    <cellStyle name="Normal_Anexo1" xfId="36"/>
    <cellStyle name="Normal_Anexo2" xfId="35"/>
    <cellStyle name="Normal_Hoja1" xfId="3"/>
    <cellStyle name="Porcentaje" xfId="1" builtinId="5"/>
    <cellStyle name="Porcentaje 2" xfId="6"/>
    <cellStyle name="Porcentaje 2 2" xfId="19"/>
    <cellStyle name="Porcentaje 2 3" xfId="25"/>
    <cellStyle name="Porcentaje 2 3 2" xfId="29"/>
    <cellStyle name="Porcentaje 2 3 3" xfId="32"/>
    <cellStyle name="Porcentaje 3" xfId="20"/>
    <cellStyle name="Porcentaje 4" xfId="21"/>
    <cellStyle name="Porcentaje 4 2" xfId="22"/>
    <cellStyle name="Porcentaje 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3"/>
  <sheetViews>
    <sheetView tabSelected="1" zoomScale="115" zoomScaleNormal="115" workbookViewId="0">
      <pane ySplit="2" topLeftCell="A3" activePane="bottomLeft" state="frozen"/>
      <selection pane="bottomLeft" activeCell="G363" sqref="G363"/>
    </sheetView>
  </sheetViews>
  <sheetFormatPr baseColWidth="10" defaultRowHeight="12" x14ac:dyDescent="0.2"/>
  <cols>
    <col min="1" max="5" width="4.7109375" style="28" customWidth="1"/>
    <col min="6" max="6" width="6.140625" style="28" bestFit="1" customWidth="1"/>
    <col min="7" max="7" width="44.7109375" style="29" customWidth="1"/>
    <col min="8" max="8" width="14.7109375" style="28" customWidth="1"/>
    <col min="9" max="9" width="7" style="28" customWidth="1"/>
    <col min="10" max="10" width="6.7109375" style="28" customWidth="1"/>
    <col min="11" max="11" width="6.85546875" style="28" customWidth="1"/>
    <col min="12" max="12" width="6.140625" style="28" customWidth="1"/>
    <col min="13" max="13" width="13.28515625" style="28" customWidth="1"/>
    <col min="14" max="14" width="15.7109375" style="28" customWidth="1"/>
    <col min="15" max="16384" width="11.42578125" style="28"/>
  </cols>
  <sheetData>
    <row r="1" spans="1:14" ht="26.1" customHeight="1" x14ac:dyDescent="0.2">
      <c r="A1" s="150" t="s">
        <v>0</v>
      </c>
      <c r="B1" s="152" t="s">
        <v>1</v>
      </c>
      <c r="C1" s="152" t="s">
        <v>2</v>
      </c>
      <c r="D1" s="152" t="s">
        <v>3</v>
      </c>
      <c r="E1" s="152" t="s">
        <v>4</v>
      </c>
      <c r="F1" s="146" t="s">
        <v>472</v>
      </c>
      <c r="G1" s="146" t="s">
        <v>210</v>
      </c>
      <c r="H1" s="146" t="s">
        <v>5</v>
      </c>
      <c r="I1" s="146" t="s">
        <v>6</v>
      </c>
      <c r="J1" s="146"/>
      <c r="K1" s="146"/>
      <c r="L1" s="146"/>
      <c r="M1" s="146" t="s">
        <v>7</v>
      </c>
      <c r="N1" s="148" t="s">
        <v>8</v>
      </c>
    </row>
    <row r="2" spans="1:14" ht="26.1" customHeight="1" thickBot="1" x14ac:dyDescent="0.25">
      <c r="A2" s="151"/>
      <c r="B2" s="153"/>
      <c r="C2" s="153"/>
      <c r="D2" s="153"/>
      <c r="E2" s="153"/>
      <c r="F2" s="147"/>
      <c r="G2" s="147"/>
      <c r="H2" s="147"/>
      <c r="I2" s="11" t="s">
        <v>9</v>
      </c>
      <c r="J2" s="11" t="s">
        <v>10</v>
      </c>
      <c r="K2" s="11" t="s">
        <v>11</v>
      </c>
      <c r="L2" s="11" t="s">
        <v>12</v>
      </c>
      <c r="M2" s="147"/>
      <c r="N2" s="149"/>
    </row>
    <row r="3" spans="1:14" ht="48" customHeight="1" x14ac:dyDescent="0.2">
      <c r="A3" s="33">
        <v>1</v>
      </c>
      <c r="B3" s="33">
        <v>1</v>
      </c>
      <c r="C3" s="33">
        <v>0</v>
      </c>
      <c r="D3" s="33">
        <v>0</v>
      </c>
      <c r="E3" s="33">
        <v>0</v>
      </c>
      <c r="F3" s="33" t="s">
        <v>473</v>
      </c>
      <c r="G3" s="13" t="s">
        <v>13</v>
      </c>
      <c r="H3" s="34"/>
      <c r="I3" s="34"/>
      <c r="J3" s="34"/>
      <c r="K3" s="34"/>
      <c r="L3" s="34"/>
      <c r="M3" s="34"/>
      <c r="N3" s="34"/>
    </row>
    <row r="4" spans="1:14" ht="42" customHeight="1" x14ac:dyDescent="0.2">
      <c r="A4" s="16">
        <v>1</v>
      </c>
      <c r="B4" s="16">
        <v>1</v>
      </c>
      <c r="C4" s="16">
        <v>1</v>
      </c>
      <c r="D4" s="16">
        <v>0</v>
      </c>
      <c r="E4" s="16">
        <v>0</v>
      </c>
      <c r="F4" s="46" t="s">
        <v>473</v>
      </c>
      <c r="G4" s="1" t="s">
        <v>1626</v>
      </c>
      <c r="H4" s="21" t="s">
        <v>16</v>
      </c>
      <c r="I4" s="35"/>
      <c r="J4" s="22">
        <v>0.33</v>
      </c>
      <c r="K4" s="22">
        <v>0.33</v>
      </c>
      <c r="L4" s="22">
        <v>0.33</v>
      </c>
      <c r="M4" s="21" t="s">
        <v>1627</v>
      </c>
      <c r="N4" s="16" t="s">
        <v>14</v>
      </c>
    </row>
    <row r="5" spans="1:14" ht="60.75" customHeight="1" x14ac:dyDescent="0.2">
      <c r="A5" s="16">
        <v>1</v>
      </c>
      <c r="B5" s="16">
        <v>1</v>
      </c>
      <c r="C5" s="16">
        <v>2</v>
      </c>
      <c r="D5" s="16">
        <v>0</v>
      </c>
      <c r="E5" s="16">
        <v>0</v>
      </c>
      <c r="F5" s="46" t="s">
        <v>794</v>
      </c>
      <c r="G5" s="59" t="s">
        <v>1719</v>
      </c>
      <c r="H5" s="60" t="s">
        <v>795</v>
      </c>
      <c r="I5" s="22"/>
      <c r="J5" s="22"/>
      <c r="K5" s="22"/>
      <c r="L5" s="22"/>
      <c r="M5" s="16" t="s">
        <v>390</v>
      </c>
      <c r="N5" s="16" t="s">
        <v>14</v>
      </c>
    </row>
    <row r="6" spans="1:14" ht="33.75" customHeight="1" x14ac:dyDescent="0.2">
      <c r="A6" s="16">
        <v>1</v>
      </c>
      <c r="B6" s="16">
        <v>1</v>
      </c>
      <c r="C6" s="16">
        <v>2</v>
      </c>
      <c r="D6" s="16">
        <v>1</v>
      </c>
      <c r="E6" s="16">
        <v>0</v>
      </c>
      <c r="F6" s="46" t="s">
        <v>794</v>
      </c>
      <c r="G6" s="32" t="s">
        <v>1535</v>
      </c>
      <c r="H6" s="60" t="s">
        <v>795</v>
      </c>
      <c r="I6" s="22"/>
      <c r="J6" s="22">
        <v>1</v>
      </c>
      <c r="K6" s="22"/>
      <c r="L6" s="22"/>
      <c r="M6" s="16" t="s">
        <v>390</v>
      </c>
      <c r="N6" s="16" t="s">
        <v>14</v>
      </c>
    </row>
    <row r="7" spans="1:14" ht="47.25" customHeight="1" x14ac:dyDescent="0.2">
      <c r="A7" s="16">
        <v>1</v>
      </c>
      <c r="B7" s="16">
        <v>1</v>
      </c>
      <c r="C7" s="16">
        <v>2</v>
      </c>
      <c r="D7" s="16">
        <v>2</v>
      </c>
      <c r="E7" s="16">
        <v>0</v>
      </c>
      <c r="F7" s="46" t="s">
        <v>794</v>
      </c>
      <c r="G7" s="32" t="s">
        <v>1534</v>
      </c>
      <c r="H7" s="60" t="s">
        <v>795</v>
      </c>
      <c r="I7" s="22"/>
      <c r="J7" s="22">
        <v>1</v>
      </c>
      <c r="K7" s="22"/>
      <c r="L7" s="22"/>
      <c r="M7" s="16" t="s">
        <v>390</v>
      </c>
      <c r="N7" s="16" t="s">
        <v>14</v>
      </c>
    </row>
    <row r="8" spans="1:14" ht="318" customHeight="1" x14ac:dyDescent="0.2">
      <c r="A8" s="16">
        <v>1</v>
      </c>
      <c r="B8" s="16">
        <v>1</v>
      </c>
      <c r="C8" s="16">
        <v>2</v>
      </c>
      <c r="D8" s="16">
        <v>3</v>
      </c>
      <c r="E8" s="16">
        <v>0</v>
      </c>
      <c r="F8" s="46" t="s">
        <v>794</v>
      </c>
      <c r="G8" s="32" t="s">
        <v>1533</v>
      </c>
      <c r="H8" s="60" t="s">
        <v>795</v>
      </c>
      <c r="I8" s="22"/>
      <c r="J8" s="22">
        <v>0.5</v>
      </c>
      <c r="K8" s="22">
        <v>0.5</v>
      </c>
      <c r="L8" s="22"/>
      <c r="M8" s="16" t="s">
        <v>390</v>
      </c>
      <c r="N8" s="16" t="s">
        <v>14</v>
      </c>
    </row>
    <row r="9" spans="1:14" ht="96" x14ac:dyDescent="0.2">
      <c r="A9" s="16">
        <v>1</v>
      </c>
      <c r="B9" s="16">
        <v>1</v>
      </c>
      <c r="C9" s="16">
        <v>2</v>
      </c>
      <c r="D9" s="16">
        <v>3</v>
      </c>
      <c r="E9" s="16">
        <v>0</v>
      </c>
      <c r="F9" s="46" t="s">
        <v>794</v>
      </c>
      <c r="G9" s="32" t="s">
        <v>796</v>
      </c>
      <c r="H9" s="60" t="s">
        <v>795</v>
      </c>
      <c r="I9" s="22"/>
      <c r="J9" s="22"/>
      <c r="K9" s="22"/>
      <c r="L9" s="22"/>
      <c r="M9" s="16" t="s">
        <v>390</v>
      </c>
      <c r="N9" s="16" t="s">
        <v>14</v>
      </c>
    </row>
    <row r="10" spans="1:14" ht="39" customHeight="1" x14ac:dyDescent="0.2">
      <c r="A10" s="16">
        <v>1</v>
      </c>
      <c r="B10" s="16">
        <v>1</v>
      </c>
      <c r="C10" s="16">
        <v>2</v>
      </c>
      <c r="D10" s="16">
        <v>4</v>
      </c>
      <c r="E10" s="16">
        <v>0</v>
      </c>
      <c r="F10" s="46" t="s">
        <v>794</v>
      </c>
      <c r="G10" s="32" t="s">
        <v>1526</v>
      </c>
      <c r="H10" s="60" t="s">
        <v>795</v>
      </c>
      <c r="I10" s="22"/>
      <c r="J10" s="22">
        <v>1</v>
      </c>
      <c r="K10" s="22"/>
      <c r="L10" s="22"/>
      <c r="M10" s="16" t="s">
        <v>390</v>
      </c>
      <c r="N10" s="16" t="s">
        <v>14</v>
      </c>
    </row>
    <row r="11" spans="1:14" ht="27" customHeight="1" x14ac:dyDescent="0.2">
      <c r="A11" s="16">
        <v>1</v>
      </c>
      <c r="B11" s="16">
        <v>1</v>
      </c>
      <c r="C11" s="16">
        <v>2</v>
      </c>
      <c r="D11" s="16">
        <v>5</v>
      </c>
      <c r="E11" s="16">
        <v>0</v>
      </c>
      <c r="F11" s="46" t="s">
        <v>794</v>
      </c>
      <c r="G11" s="32" t="s">
        <v>1527</v>
      </c>
      <c r="H11" s="60" t="s">
        <v>795</v>
      </c>
      <c r="I11" s="22"/>
      <c r="J11" s="22"/>
      <c r="K11" s="22">
        <v>1</v>
      </c>
      <c r="L11" s="22"/>
      <c r="M11" s="16" t="s">
        <v>390</v>
      </c>
      <c r="N11" s="16" t="s">
        <v>14</v>
      </c>
    </row>
    <row r="12" spans="1:14" ht="44.25" customHeight="1" x14ac:dyDescent="0.2">
      <c r="A12" s="16">
        <v>1</v>
      </c>
      <c r="B12" s="16">
        <v>1</v>
      </c>
      <c r="C12" s="16">
        <v>2</v>
      </c>
      <c r="D12" s="16">
        <v>6</v>
      </c>
      <c r="E12" s="16">
        <v>0</v>
      </c>
      <c r="F12" s="46" t="s">
        <v>794</v>
      </c>
      <c r="G12" s="32" t="s">
        <v>1528</v>
      </c>
      <c r="H12" s="60" t="s">
        <v>795</v>
      </c>
      <c r="I12" s="22"/>
      <c r="J12" s="22"/>
      <c r="K12" s="22"/>
      <c r="L12" s="22">
        <v>1</v>
      </c>
      <c r="M12" s="16" t="s">
        <v>390</v>
      </c>
      <c r="N12" s="16" t="s">
        <v>14</v>
      </c>
    </row>
    <row r="13" spans="1:14" ht="27" customHeight="1" x14ac:dyDescent="0.2">
      <c r="A13" s="16">
        <v>1</v>
      </c>
      <c r="B13" s="16">
        <v>1</v>
      </c>
      <c r="C13" s="16">
        <v>2</v>
      </c>
      <c r="D13" s="16">
        <v>7</v>
      </c>
      <c r="E13" s="16">
        <v>0</v>
      </c>
      <c r="F13" s="46" t="s">
        <v>794</v>
      </c>
      <c r="G13" s="32" t="s">
        <v>1529</v>
      </c>
      <c r="H13" s="60" t="s">
        <v>795</v>
      </c>
      <c r="I13" s="22"/>
      <c r="J13" s="22"/>
      <c r="K13" s="22">
        <v>1</v>
      </c>
      <c r="L13" s="22"/>
      <c r="M13" s="16" t="s">
        <v>390</v>
      </c>
      <c r="N13" s="16" t="s">
        <v>14</v>
      </c>
    </row>
    <row r="14" spans="1:14" ht="57.75" customHeight="1" x14ac:dyDescent="0.2">
      <c r="A14" s="16">
        <v>1</v>
      </c>
      <c r="B14" s="16">
        <v>1</v>
      </c>
      <c r="C14" s="16">
        <v>2</v>
      </c>
      <c r="D14" s="16">
        <v>8</v>
      </c>
      <c r="E14" s="16">
        <v>0</v>
      </c>
      <c r="F14" s="46" t="s">
        <v>794</v>
      </c>
      <c r="G14" s="32" t="s">
        <v>1530</v>
      </c>
      <c r="H14" s="60" t="s">
        <v>795</v>
      </c>
      <c r="I14" s="22"/>
      <c r="J14" s="22">
        <v>1</v>
      </c>
      <c r="K14" s="22"/>
      <c r="L14" s="22"/>
      <c r="M14" s="16" t="s">
        <v>390</v>
      </c>
      <c r="N14" s="16" t="s">
        <v>14</v>
      </c>
    </row>
    <row r="15" spans="1:14" ht="312" x14ac:dyDescent="0.2">
      <c r="A15" s="16">
        <v>1</v>
      </c>
      <c r="B15" s="16">
        <v>1</v>
      </c>
      <c r="C15" s="16">
        <v>2</v>
      </c>
      <c r="D15" s="16">
        <v>9</v>
      </c>
      <c r="E15" s="16">
        <v>0</v>
      </c>
      <c r="F15" s="46" t="s">
        <v>794</v>
      </c>
      <c r="G15" s="32" t="s">
        <v>1531</v>
      </c>
      <c r="H15" s="60" t="s">
        <v>795</v>
      </c>
      <c r="I15" s="22"/>
      <c r="J15" s="22">
        <v>0.5</v>
      </c>
      <c r="K15" s="22">
        <v>0.5</v>
      </c>
      <c r="L15" s="22"/>
      <c r="M15" s="16" t="s">
        <v>390</v>
      </c>
      <c r="N15" s="16" t="s">
        <v>14</v>
      </c>
    </row>
    <row r="16" spans="1:14" ht="34.5" customHeight="1" x14ac:dyDescent="0.2">
      <c r="A16" s="16">
        <v>1</v>
      </c>
      <c r="B16" s="16">
        <v>1</v>
      </c>
      <c r="C16" s="16">
        <v>2</v>
      </c>
      <c r="D16" s="16">
        <v>10</v>
      </c>
      <c r="E16" s="16">
        <v>0</v>
      </c>
      <c r="F16" s="46" t="s">
        <v>794</v>
      </c>
      <c r="G16" s="32" t="s">
        <v>1532</v>
      </c>
      <c r="H16" s="60" t="s">
        <v>795</v>
      </c>
      <c r="I16" s="22"/>
      <c r="J16" s="22"/>
      <c r="K16" s="22"/>
      <c r="L16" s="22">
        <v>1</v>
      </c>
      <c r="M16" s="16" t="s">
        <v>390</v>
      </c>
      <c r="N16" s="16" t="s">
        <v>14</v>
      </c>
    </row>
    <row r="17" spans="1:14" ht="69.75" customHeight="1" x14ac:dyDescent="0.2">
      <c r="A17" s="16">
        <v>1</v>
      </c>
      <c r="B17" s="16">
        <v>1</v>
      </c>
      <c r="C17" s="16">
        <v>3</v>
      </c>
      <c r="D17" s="16">
        <v>0</v>
      </c>
      <c r="E17" s="16">
        <v>0</v>
      </c>
      <c r="F17" s="46" t="s">
        <v>794</v>
      </c>
      <c r="G17" s="32" t="s">
        <v>797</v>
      </c>
      <c r="H17" s="60" t="s">
        <v>795</v>
      </c>
      <c r="I17" s="22">
        <v>1</v>
      </c>
      <c r="J17" s="22">
        <v>1</v>
      </c>
      <c r="K17" s="22">
        <v>1</v>
      </c>
      <c r="L17" s="22">
        <v>1</v>
      </c>
      <c r="M17" s="16" t="s">
        <v>390</v>
      </c>
      <c r="N17" s="16" t="s">
        <v>14</v>
      </c>
    </row>
    <row r="18" spans="1:14" ht="66.75" customHeight="1" x14ac:dyDescent="0.2">
      <c r="A18" s="16">
        <v>1</v>
      </c>
      <c r="B18" s="16">
        <v>1</v>
      </c>
      <c r="C18" s="16">
        <v>4</v>
      </c>
      <c r="D18" s="16">
        <v>0</v>
      </c>
      <c r="E18" s="16">
        <v>0</v>
      </c>
      <c r="F18" s="46" t="s">
        <v>794</v>
      </c>
      <c r="G18" s="32" t="s">
        <v>798</v>
      </c>
      <c r="H18" s="16" t="s">
        <v>799</v>
      </c>
      <c r="I18" s="22">
        <v>1</v>
      </c>
      <c r="J18" s="22">
        <v>1</v>
      </c>
      <c r="K18" s="22">
        <v>1</v>
      </c>
      <c r="L18" s="22">
        <v>1</v>
      </c>
      <c r="M18" s="16" t="s">
        <v>390</v>
      </c>
      <c r="N18" s="16" t="s">
        <v>14</v>
      </c>
    </row>
    <row r="19" spans="1:14" ht="41.25" customHeight="1" x14ac:dyDescent="0.2">
      <c r="A19" s="16">
        <v>1</v>
      </c>
      <c r="B19" s="16">
        <v>1</v>
      </c>
      <c r="C19" s="16">
        <v>5</v>
      </c>
      <c r="D19" s="16">
        <v>0</v>
      </c>
      <c r="E19" s="16">
        <v>0</v>
      </c>
      <c r="F19" s="46" t="s">
        <v>794</v>
      </c>
      <c r="G19" s="32" t="s">
        <v>800</v>
      </c>
      <c r="H19" s="16" t="s">
        <v>799</v>
      </c>
      <c r="I19" s="22">
        <v>1</v>
      </c>
      <c r="J19" s="22"/>
      <c r="K19" s="22"/>
      <c r="L19" s="22"/>
      <c r="M19" s="16" t="s">
        <v>390</v>
      </c>
      <c r="N19" s="16" t="s">
        <v>14</v>
      </c>
    </row>
    <row r="20" spans="1:14" ht="45.75" customHeight="1" x14ac:dyDescent="0.2">
      <c r="A20" s="16">
        <v>1</v>
      </c>
      <c r="B20" s="16">
        <v>1</v>
      </c>
      <c r="C20" s="16">
        <v>6</v>
      </c>
      <c r="D20" s="16">
        <v>0</v>
      </c>
      <c r="E20" s="16">
        <v>0</v>
      </c>
      <c r="F20" s="46" t="s">
        <v>794</v>
      </c>
      <c r="G20" s="32" t="s">
        <v>801</v>
      </c>
      <c r="H20" s="16" t="s">
        <v>799</v>
      </c>
      <c r="I20" s="22"/>
      <c r="J20" s="22"/>
      <c r="K20" s="22"/>
      <c r="L20" s="22"/>
      <c r="M20" s="16" t="s">
        <v>390</v>
      </c>
      <c r="N20" s="16" t="s">
        <v>14</v>
      </c>
    </row>
    <row r="21" spans="1:14" ht="30.75" customHeight="1" x14ac:dyDescent="0.2">
      <c r="A21" s="16">
        <v>1</v>
      </c>
      <c r="B21" s="16">
        <v>1</v>
      </c>
      <c r="C21" s="16">
        <v>6</v>
      </c>
      <c r="D21" s="16">
        <v>1</v>
      </c>
      <c r="E21" s="16">
        <v>0</v>
      </c>
      <c r="F21" s="46" t="s">
        <v>794</v>
      </c>
      <c r="G21" s="32" t="s">
        <v>802</v>
      </c>
      <c r="H21" s="16" t="s">
        <v>799</v>
      </c>
      <c r="I21" s="22">
        <v>0.25</v>
      </c>
      <c r="J21" s="22">
        <v>0.25</v>
      </c>
      <c r="K21" s="22">
        <v>0.25</v>
      </c>
      <c r="L21" s="22">
        <v>0.25</v>
      </c>
      <c r="M21" s="16" t="s">
        <v>390</v>
      </c>
      <c r="N21" s="16" t="s">
        <v>14</v>
      </c>
    </row>
    <row r="22" spans="1:14" ht="24" x14ac:dyDescent="0.2">
      <c r="A22" s="16">
        <v>1</v>
      </c>
      <c r="B22" s="16">
        <v>1</v>
      </c>
      <c r="C22" s="16">
        <v>6</v>
      </c>
      <c r="D22" s="16">
        <v>2</v>
      </c>
      <c r="E22" s="16">
        <v>0</v>
      </c>
      <c r="F22" s="46" t="s">
        <v>794</v>
      </c>
      <c r="G22" s="32" t="s">
        <v>803</v>
      </c>
      <c r="H22" s="16" t="s">
        <v>799</v>
      </c>
      <c r="I22" s="22">
        <v>0.5</v>
      </c>
      <c r="J22" s="22">
        <v>0.5</v>
      </c>
      <c r="K22" s="22"/>
      <c r="L22" s="22"/>
      <c r="M22" s="16" t="s">
        <v>390</v>
      </c>
      <c r="N22" s="16" t="s">
        <v>14</v>
      </c>
    </row>
    <row r="23" spans="1:14" ht="63" customHeight="1" x14ac:dyDescent="0.2">
      <c r="A23" s="16">
        <v>1</v>
      </c>
      <c r="B23" s="16">
        <v>1</v>
      </c>
      <c r="C23" s="16">
        <v>7</v>
      </c>
      <c r="D23" s="16">
        <v>0</v>
      </c>
      <c r="E23" s="16">
        <v>0</v>
      </c>
      <c r="F23" s="46" t="s">
        <v>794</v>
      </c>
      <c r="G23" s="15" t="s">
        <v>804</v>
      </c>
      <c r="H23" s="16" t="s">
        <v>805</v>
      </c>
      <c r="I23" s="17">
        <v>0.5</v>
      </c>
      <c r="J23" s="17">
        <v>0.5</v>
      </c>
      <c r="K23" s="17"/>
      <c r="L23" s="17"/>
      <c r="M23" s="16" t="s">
        <v>806</v>
      </c>
      <c r="N23" s="16" t="s">
        <v>14</v>
      </c>
    </row>
    <row r="24" spans="1:14" ht="35.25" customHeight="1" x14ac:dyDescent="0.2">
      <c r="A24" s="16">
        <v>1</v>
      </c>
      <c r="B24" s="16">
        <v>1</v>
      </c>
      <c r="C24" s="16">
        <v>8</v>
      </c>
      <c r="D24" s="16">
        <v>0</v>
      </c>
      <c r="E24" s="16">
        <v>0</v>
      </c>
      <c r="F24" s="46" t="s">
        <v>794</v>
      </c>
      <c r="G24" s="27" t="s">
        <v>807</v>
      </c>
      <c r="H24" s="16" t="s">
        <v>808</v>
      </c>
      <c r="I24" s="17"/>
      <c r="J24" s="17"/>
      <c r="K24" s="17"/>
      <c r="L24" s="17"/>
      <c r="M24" s="16" t="s">
        <v>390</v>
      </c>
      <c r="N24" s="16" t="s">
        <v>14</v>
      </c>
    </row>
    <row r="25" spans="1:14" ht="64.5" customHeight="1" x14ac:dyDescent="0.2">
      <c r="A25" s="16">
        <v>1</v>
      </c>
      <c r="B25" s="16">
        <v>1</v>
      </c>
      <c r="C25" s="16">
        <v>8</v>
      </c>
      <c r="D25" s="16">
        <v>1</v>
      </c>
      <c r="E25" s="16">
        <v>0</v>
      </c>
      <c r="F25" s="46" t="s">
        <v>794</v>
      </c>
      <c r="G25" s="27" t="s">
        <v>809</v>
      </c>
      <c r="H25" s="16" t="s">
        <v>808</v>
      </c>
      <c r="I25" s="17">
        <v>1</v>
      </c>
      <c r="J25" s="73"/>
      <c r="K25" s="17"/>
      <c r="L25" s="17"/>
      <c r="M25" s="16" t="s">
        <v>390</v>
      </c>
      <c r="N25" s="16" t="s">
        <v>14</v>
      </c>
    </row>
    <row r="26" spans="1:14" ht="120" x14ac:dyDescent="0.2">
      <c r="A26" s="16">
        <v>1</v>
      </c>
      <c r="B26" s="16">
        <v>1</v>
      </c>
      <c r="C26" s="16">
        <v>8</v>
      </c>
      <c r="D26" s="16">
        <v>2</v>
      </c>
      <c r="E26" s="16">
        <v>0</v>
      </c>
      <c r="F26" s="46" t="s">
        <v>794</v>
      </c>
      <c r="G26" s="27" t="s">
        <v>810</v>
      </c>
      <c r="H26" s="16" t="s">
        <v>808</v>
      </c>
      <c r="I26" s="17">
        <v>0.5</v>
      </c>
      <c r="J26" s="17">
        <v>0.5</v>
      </c>
      <c r="K26" s="17"/>
      <c r="L26" s="17"/>
      <c r="M26" s="16" t="s">
        <v>390</v>
      </c>
      <c r="N26" s="16" t="s">
        <v>14</v>
      </c>
    </row>
    <row r="27" spans="1:14" ht="29.25" customHeight="1" x14ac:dyDescent="0.2">
      <c r="A27" s="16">
        <v>1</v>
      </c>
      <c r="B27" s="16">
        <v>1</v>
      </c>
      <c r="C27" s="16">
        <v>8</v>
      </c>
      <c r="D27" s="16">
        <v>3</v>
      </c>
      <c r="E27" s="16">
        <v>0</v>
      </c>
      <c r="F27" s="46" t="s">
        <v>794</v>
      </c>
      <c r="G27" s="27" t="s">
        <v>811</v>
      </c>
      <c r="H27" s="16" t="s">
        <v>808</v>
      </c>
      <c r="I27" s="17">
        <v>1</v>
      </c>
      <c r="J27" s="17"/>
      <c r="K27" s="17"/>
      <c r="L27" s="17"/>
      <c r="M27" s="16" t="s">
        <v>390</v>
      </c>
      <c r="N27" s="16" t="s">
        <v>14</v>
      </c>
    </row>
    <row r="28" spans="1:14" ht="43.5" customHeight="1" x14ac:dyDescent="0.2">
      <c r="A28" s="16">
        <v>1</v>
      </c>
      <c r="B28" s="16">
        <v>1</v>
      </c>
      <c r="C28" s="16">
        <v>8</v>
      </c>
      <c r="D28" s="16">
        <v>4</v>
      </c>
      <c r="E28" s="16">
        <v>0</v>
      </c>
      <c r="F28" s="46" t="s">
        <v>794</v>
      </c>
      <c r="G28" s="27" t="s">
        <v>812</v>
      </c>
      <c r="H28" s="16" t="s">
        <v>808</v>
      </c>
      <c r="I28" s="17">
        <v>1</v>
      </c>
      <c r="J28" s="17"/>
      <c r="K28" s="17"/>
      <c r="L28" s="17"/>
      <c r="M28" s="16" t="s">
        <v>390</v>
      </c>
      <c r="N28" s="16" t="s">
        <v>14</v>
      </c>
    </row>
    <row r="29" spans="1:14" ht="88.5" customHeight="1" x14ac:dyDescent="0.2">
      <c r="A29" s="16">
        <v>1</v>
      </c>
      <c r="B29" s="16">
        <v>1</v>
      </c>
      <c r="C29" s="16">
        <v>8</v>
      </c>
      <c r="D29" s="16">
        <v>5</v>
      </c>
      <c r="E29" s="16">
        <v>0</v>
      </c>
      <c r="F29" s="46" t="s">
        <v>794</v>
      </c>
      <c r="G29" s="27" t="s">
        <v>813</v>
      </c>
      <c r="H29" s="16" t="s">
        <v>808</v>
      </c>
      <c r="I29" s="17">
        <v>1</v>
      </c>
      <c r="J29" s="17"/>
      <c r="K29" s="17"/>
      <c r="L29" s="17"/>
      <c r="M29" s="16" t="s">
        <v>390</v>
      </c>
      <c r="N29" s="16" t="s">
        <v>14</v>
      </c>
    </row>
    <row r="30" spans="1:14" ht="58.5" customHeight="1" x14ac:dyDescent="0.2">
      <c r="A30" s="16">
        <v>1</v>
      </c>
      <c r="B30" s="16">
        <v>1</v>
      </c>
      <c r="C30" s="16">
        <v>9</v>
      </c>
      <c r="D30" s="16">
        <v>0</v>
      </c>
      <c r="E30" s="16">
        <v>0</v>
      </c>
      <c r="F30" s="46" t="s">
        <v>794</v>
      </c>
      <c r="G30" s="31" t="s">
        <v>814</v>
      </c>
      <c r="H30" s="21" t="s">
        <v>808</v>
      </c>
      <c r="I30" s="22">
        <v>1</v>
      </c>
      <c r="J30" s="22">
        <v>1</v>
      </c>
      <c r="K30" s="22">
        <v>1</v>
      </c>
      <c r="L30" s="22">
        <v>1</v>
      </c>
      <c r="M30" s="21" t="s">
        <v>815</v>
      </c>
      <c r="N30" s="16" t="s">
        <v>14</v>
      </c>
    </row>
    <row r="31" spans="1:14" ht="56.25" customHeight="1" x14ac:dyDescent="0.2">
      <c r="A31" s="16">
        <v>1</v>
      </c>
      <c r="B31" s="16">
        <v>1</v>
      </c>
      <c r="C31" s="16">
        <v>10</v>
      </c>
      <c r="D31" s="16">
        <v>0</v>
      </c>
      <c r="E31" s="16">
        <v>0</v>
      </c>
      <c r="F31" s="46" t="s">
        <v>794</v>
      </c>
      <c r="G31" s="27" t="s">
        <v>816</v>
      </c>
      <c r="H31" s="16" t="s">
        <v>817</v>
      </c>
      <c r="I31" s="17"/>
      <c r="J31" s="17"/>
      <c r="K31" s="17"/>
      <c r="L31" s="17"/>
      <c r="M31" s="16" t="s">
        <v>390</v>
      </c>
      <c r="N31" s="16" t="s">
        <v>14</v>
      </c>
    </row>
    <row r="32" spans="1:14" ht="36" x14ac:dyDescent="0.2">
      <c r="A32" s="16">
        <v>1</v>
      </c>
      <c r="B32" s="16">
        <v>1</v>
      </c>
      <c r="C32" s="16">
        <v>10</v>
      </c>
      <c r="D32" s="16">
        <v>1</v>
      </c>
      <c r="E32" s="16">
        <v>0</v>
      </c>
      <c r="F32" s="46" t="s">
        <v>794</v>
      </c>
      <c r="G32" s="27" t="s">
        <v>818</v>
      </c>
      <c r="H32" s="16" t="s">
        <v>817</v>
      </c>
      <c r="I32" s="17"/>
      <c r="J32" s="17">
        <v>0.5</v>
      </c>
      <c r="K32" s="17">
        <v>0.5</v>
      </c>
      <c r="L32" s="17"/>
      <c r="M32" s="16" t="s">
        <v>390</v>
      </c>
      <c r="N32" s="16" t="s">
        <v>14</v>
      </c>
    </row>
    <row r="33" spans="1:14" ht="36" x14ac:dyDescent="0.2">
      <c r="A33" s="16">
        <v>1</v>
      </c>
      <c r="B33" s="16">
        <v>1</v>
      </c>
      <c r="C33" s="16">
        <v>10</v>
      </c>
      <c r="D33" s="16">
        <v>2</v>
      </c>
      <c r="E33" s="16">
        <v>0</v>
      </c>
      <c r="F33" s="46" t="s">
        <v>794</v>
      </c>
      <c r="G33" s="27" t="s">
        <v>819</v>
      </c>
      <c r="H33" s="16" t="s">
        <v>817</v>
      </c>
      <c r="I33" s="17"/>
      <c r="J33" s="17">
        <v>0.5</v>
      </c>
      <c r="K33" s="17">
        <v>0.5</v>
      </c>
      <c r="L33" s="17"/>
      <c r="M33" s="16" t="s">
        <v>390</v>
      </c>
      <c r="N33" s="16" t="s">
        <v>14</v>
      </c>
    </row>
    <row r="34" spans="1:14" ht="36" x14ac:dyDescent="0.2">
      <c r="A34" s="16">
        <v>1</v>
      </c>
      <c r="B34" s="16">
        <v>1</v>
      </c>
      <c r="C34" s="16">
        <v>10</v>
      </c>
      <c r="D34" s="16">
        <v>3</v>
      </c>
      <c r="E34" s="16">
        <v>0</v>
      </c>
      <c r="F34" s="46" t="s">
        <v>794</v>
      </c>
      <c r="G34" s="27" t="s">
        <v>820</v>
      </c>
      <c r="H34" s="16" t="s">
        <v>817</v>
      </c>
      <c r="I34" s="17"/>
      <c r="J34" s="17">
        <v>0.5</v>
      </c>
      <c r="K34" s="17">
        <v>0.5</v>
      </c>
      <c r="L34" s="17"/>
      <c r="M34" s="16" t="s">
        <v>390</v>
      </c>
      <c r="N34" s="16" t="s">
        <v>14</v>
      </c>
    </row>
    <row r="35" spans="1:14" ht="36" x14ac:dyDescent="0.2">
      <c r="A35" s="16">
        <v>1</v>
      </c>
      <c r="B35" s="16">
        <v>1</v>
      </c>
      <c r="C35" s="16">
        <v>10</v>
      </c>
      <c r="D35" s="16">
        <v>4</v>
      </c>
      <c r="E35" s="16">
        <v>0</v>
      </c>
      <c r="F35" s="46" t="s">
        <v>794</v>
      </c>
      <c r="G35" s="27" t="s">
        <v>821</v>
      </c>
      <c r="H35" s="16" t="s">
        <v>817</v>
      </c>
      <c r="I35" s="17"/>
      <c r="J35" s="17">
        <v>0.5</v>
      </c>
      <c r="K35" s="17">
        <v>0.5</v>
      </c>
      <c r="L35" s="17"/>
      <c r="M35" s="16" t="s">
        <v>390</v>
      </c>
      <c r="N35" s="16" t="s">
        <v>14</v>
      </c>
    </row>
    <row r="36" spans="1:14" ht="36" x14ac:dyDescent="0.2">
      <c r="A36" s="16">
        <v>1</v>
      </c>
      <c r="B36" s="16">
        <v>1</v>
      </c>
      <c r="C36" s="16">
        <v>10</v>
      </c>
      <c r="D36" s="16">
        <v>5</v>
      </c>
      <c r="E36" s="16">
        <v>0</v>
      </c>
      <c r="F36" s="46" t="s">
        <v>794</v>
      </c>
      <c r="G36" s="27" t="s">
        <v>822</v>
      </c>
      <c r="H36" s="16" t="s">
        <v>817</v>
      </c>
      <c r="I36" s="17"/>
      <c r="J36" s="17">
        <v>0.5</v>
      </c>
      <c r="K36" s="17">
        <v>0.5</v>
      </c>
      <c r="L36" s="17"/>
      <c r="M36" s="16" t="s">
        <v>390</v>
      </c>
      <c r="N36" s="16" t="s">
        <v>14</v>
      </c>
    </row>
    <row r="37" spans="1:14" ht="66.75" customHeight="1" x14ac:dyDescent="0.2">
      <c r="A37" s="16">
        <v>1</v>
      </c>
      <c r="B37" s="16">
        <v>1</v>
      </c>
      <c r="C37" s="16">
        <v>11</v>
      </c>
      <c r="D37" s="16">
        <v>0</v>
      </c>
      <c r="E37" s="16">
        <v>0</v>
      </c>
      <c r="F37" s="46" t="s">
        <v>794</v>
      </c>
      <c r="G37" s="31" t="s">
        <v>823</v>
      </c>
      <c r="H37" s="16" t="s">
        <v>808</v>
      </c>
      <c r="I37" s="16">
        <v>25</v>
      </c>
      <c r="J37" s="16">
        <v>25</v>
      </c>
      <c r="K37" s="16">
        <v>25</v>
      </c>
      <c r="L37" s="16">
        <v>25</v>
      </c>
      <c r="M37" s="16" t="s">
        <v>390</v>
      </c>
      <c r="N37" s="16" t="s">
        <v>14</v>
      </c>
    </row>
    <row r="38" spans="1:14" ht="53.25" customHeight="1" x14ac:dyDescent="0.2">
      <c r="A38" s="16">
        <v>1</v>
      </c>
      <c r="B38" s="16">
        <v>1</v>
      </c>
      <c r="C38" s="16">
        <v>12</v>
      </c>
      <c r="D38" s="16">
        <v>0</v>
      </c>
      <c r="E38" s="16">
        <v>0</v>
      </c>
      <c r="F38" s="46" t="s">
        <v>794</v>
      </c>
      <c r="G38" s="25" t="s">
        <v>824</v>
      </c>
      <c r="H38" s="16" t="s">
        <v>808</v>
      </c>
      <c r="I38" s="16">
        <v>125</v>
      </c>
      <c r="J38" s="16">
        <v>125</v>
      </c>
      <c r="K38" s="16">
        <v>125</v>
      </c>
      <c r="L38" s="16">
        <v>125</v>
      </c>
      <c r="M38" s="16" t="s">
        <v>825</v>
      </c>
      <c r="N38" s="16" t="s">
        <v>14</v>
      </c>
    </row>
    <row r="39" spans="1:14" ht="35.25" customHeight="1" x14ac:dyDescent="0.2">
      <c r="A39" s="16">
        <v>1</v>
      </c>
      <c r="B39" s="16">
        <v>1</v>
      </c>
      <c r="C39" s="16">
        <v>13</v>
      </c>
      <c r="D39" s="16">
        <v>0</v>
      </c>
      <c r="E39" s="16">
        <v>0</v>
      </c>
      <c r="F39" s="46" t="s">
        <v>794</v>
      </c>
      <c r="G39" s="25" t="s">
        <v>826</v>
      </c>
      <c r="H39" s="16" t="s">
        <v>827</v>
      </c>
      <c r="I39" s="17">
        <v>1</v>
      </c>
      <c r="J39" s="16"/>
      <c r="K39" s="16"/>
      <c r="L39" s="16"/>
      <c r="M39" s="16" t="s">
        <v>390</v>
      </c>
      <c r="N39" s="16" t="s">
        <v>14</v>
      </c>
    </row>
    <row r="40" spans="1:14" ht="69" customHeight="1" x14ac:dyDescent="0.2">
      <c r="A40" s="16">
        <v>1</v>
      </c>
      <c r="B40" s="16">
        <v>1</v>
      </c>
      <c r="C40" s="16">
        <v>14</v>
      </c>
      <c r="D40" s="16">
        <v>0</v>
      </c>
      <c r="E40" s="16">
        <v>0</v>
      </c>
      <c r="F40" s="46" t="s">
        <v>975</v>
      </c>
      <c r="G40" s="25" t="s">
        <v>976</v>
      </c>
      <c r="H40" s="16" t="s">
        <v>977</v>
      </c>
      <c r="I40" s="17">
        <v>1</v>
      </c>
      <c r="J40" s="17">
        <v>1</v>
      </c>
      <c r="K40" s="17">
        <v>1</v>
      </c>
      <c r="L40" s="17">
        <v>1</v>
      </c>
      <c r="M40" s="16" t="s">
        <v>416</v>
      </c>
      <c r="N40" s="16" t="s">
        <v>978</v>
      </c>
    </row>
    <row r="41" spans="1:14" ht="60" x14ac:dyDescent="0.2">
      <c r="A41" s="16">
        <v>1</v>
      </c>
      <c r="B41" s="16">
        <v>1</v>
      </c>
      <c r="C41" s="16">
        <v>15</v>
      </c>
      <c r="D41" s="16">
        <v>0</v>
      </c>
      <c r="E41" s="16">
        <v>0</v>
      </c>
      <c r="F41" s="46" t="s">
        <v>975</v>
      </c>
      <c r="G41" s="32" t="s">
        <v>979</v>
      </c>
      <c r="H41" s="16" t="s">
        <v>980</v>
      </c>
      <c r="I41" s="17">
        <v>1</v>
      </c>
      <c r="J41" s="17">
        <v>1</v>
      </c>
      <c r="K41" s="17">
        <v>1</v>
      </c>
      <c r="L41" s="17">
        <v>1</v>
      </c>
      <c r="M41" s="16" t="s">
        <v>416</v>
      </c>
      <c r="N41" s="16" t="s">
        <v>978</v>
      </c>
    </row>
    <row r="42" spans="1:14" ht="46.5" customHeight="1" x14ac:dyDescent="0.2">
      <c r="A42" s="16">
        <v>1</v>
      </c>
      <c r="B42" s="16">
        <v>1</v>
      </c>
      <c r="C42" s="16">
        <v>16</v>
      </c>
      <c r="D42" s="16">
        <v>0</v>
      </c>
      <c r="E42" s="16">
        <v>0</v>
      </c>
      <c r="F42" s="46" t="s">
        <v>975</v>
      </c>
      <c r="G42" s="65" t="s">
        <v>981</v>
      </c>
      <c r="H42" s="16" t="s">
        <v>982</v>
      </c>
      <c r="I42" s="17">
        <v>1</v>
      </c>
      <c r="J42" s="17">
        <v>1</v>
      </c>
      <c r="K42" s="17">
        <v>1</v>
      </c>
      <c r="L42" s="17">
        <v>1</v>
      </c>
      <c r="M42" s="16" t="s">
        <v>416</v>
      </c>
      <c r="N42" s="16" t="s">
        <v>983</v>
      </c>
    </row>
    <row r="43" spans="1:14" ht="48" x14ac:dyDescent="0.2">
      <c r="A43" s="16">
        <v>1</v>
      </c>
      <c r="B43" s="16">
        <v>1</v>
      </c>
      <c r="C43" s="16">
        <v>17</v>
      </c>
      <c r="D43" s="16">
        <v>0</v>
      </c>
      <c r="E43" s="16">
        <v>0</v>
      </c>
      <c r="F43" s="46" t="s">
        <v>975</v>
      </c>
      <c r="G43" s="25" t="s">
        <v>984</v>
      </c>
      <c r="H43" s="16" t="s">
        <v>985</v>
      </c>
      <c r="I43" s="17">
        <v>1</v>
      </c>
      <c r="J43" s="17">
        <v>1</v>
      </c>
      <c r="K43" s="17">
        <v>1</v>
      </c>
      <c r="L43" s="17">
        <v>1</v>
      </c>
      <c r="M43" s="16" t="s">
        <v>416</v>
      </c>
      <c r="N43" s="16" t="s">
        <v>983</v>
      </c>
    </row>
    <row r="44" spans="1:14" ht="54.75" customHeight="1" x14ac:dyDescent="0.2">
      <c r="A44" s="16">
        <v>1</v>
      </c>
      <c r="B44" s="16">
        <v>1</v>
      </c>
      <c r="C44" s="16">
        <v>18</v>
      </c>
      <c r="D44" s="16">
        <v>0</v>
      </c>
      <c r="E44" s="16">
        <v>0</v>
      </c>
      <c r="F44" s="46" t="s">
        <v>975</v>
      </c>
      <c r="G44" s="25" t="s">
        <v>986</v>
      </c>
      <c r="H44" s="16" t="s">
        <v>985</v>
      </c>
      <c r="I44" s="17">
        <v>1</v>
      </c>
      <c r="J44" s="17">
        <v>1</v>
      </c>
      <c r="K44" s="17">
        <v>1</v>
      </c>
      <c r="L44" s="17">
        <v>1</v>
      </c>
      <c r="M44" s="16" t="s">
        <v>416</v>
      </c>
      <c r="N44" s="16" t="s">
        <v>983</v>
      </c>
    </row>
    <row r="45" spans="1:14" ht="64.5" customHeight="1" x14ac:dyDescent="0.2">
      <c r="A45" s="16">
        <v>1</v>
      </c>
      <c r="B45" s="16">
        <v>1</v>
      </c>
      <c r="C45" s="16">
        <v>19</v>
      </c>
      <c r="D45" s="16">
        <v>0</v>
      </c>
      <c r="E45" s="16">
        <v>0</v>
      </c>
      <c r="F45" s="46" t="s">
        <v>1086</v>
      </c>
      <c r="G45" s="25" t="s">
        <v>1087</v>
      </c>
      <c r="H45" s="16" t="s">
        <v>1088</v>
      </c>
      <c r="I45" s="82">
        <v>1</v>
      </c>
      <c r="J45" s="82">
        <v>1</v>
      </c>
      <c r="K45" s="82">
        <v>1</v>
      </c>
      <c r="L45" s="82">
        <v>1</v>
      </c>
      <c r="M45" s="83" t="s">
        <v>1089</v>
      </c>
      <c r="N45" s="16" t="s">
        <v>14</v>
      </c>
    </row>
    <row r="46" spans="1:14" ht="84" x14ac:dyDescent="0.2">
      <c r="A46" s="16">
        <v>1</v>
      </c>
      <c r="B46" s="16">
        <v>1</v>
      </c>
      <c r="C46" s="91">
        <v>20</v>
      </c>
      <c r="D46" s="57">
        <v>0</v>
      </c>
      <c r="E46" s="57">
        <v>0</v>
      </c>
      <c r="F46" s="46" t="s">
        <v>1184</v>
      </c>
      <c r="G46" s="31" t="s">
        <v>1185</v>
      </c>
      <c r="H46" s="21" t="s">
        <v>795</v>
      </c>
      <c r="I46" s="21" t="s">
        <v>15</v>
      </c>
      <c r="J46" s="21" t="s">
        <v>15</v>
      </c>
      <c r="K46" s="21" t="s">
        <v>15</v>
      </c>
      <c r="L46" s="21" t="s">
        <v>15</v>
      </c>
      <c r="M46" s="21" t="s">
        <v>1186</v>
      </c>
      <c r="N46" s="21" t="s">
        <v>14</v>
      </c>
    </row>
    <row r="47" spans="1:14" ht="36" x14ac:dyDescent="0.2">
      <c r="A47" s="16">
        <v>1</v>
      </c>
      <c r="B47" s="16">
        <v>1</v>
      </c>
      <c r="C47" s="91">
        <v>20</v>
      </c>
      <c r="D47" s="57">
        <v>1</v>
      </c>
      <c r="E47" s="57">
        <v>0</v>
      </c>
      <c r="F47" s="46" t="s">
        <v>1184</v>
      </c>
      <c r="G47" s="65" t="s">
        <v>1187</v>
      </c>
      <c r="H47" s="16" t="s">
        <v>795</v>
      </c>
      <c r="I47" s="16" t="s">
        <v>15</v>
      </c>
      <c r="J47" s="81">
        <f t="shared" ref="J47:L49" si="0">100%/3</f>
        <v>0.33333333333333331</v>
      </c>
      <c r="K47" s="81">
        <f t="shared" si="0"/>
        <v>0.33333333333333331</v>
      </c>
      <c r="L47" s="81">
        <f t="shared" si="0"/>
        <v>0.33333333333333331</v>
      </c>
      <c r="M47" s="16" t="s">
        <v>1186</v>
      </c>
      <c r="N47" s="16" t="s">
        <v>14</v>
      </c>
    </row>
    <row r="48" spans="1:14" ht="42.75" customHeight="1" x14ac:dyDescent="0.2">
      <c r="A48" s="16">
        <v>1</v>
      </c>
      <c r="B48" s="16">
        <v>1</v>
      </c>
      <c r="C48" s="91">
        <v>20</v>
      </c>
      <c r="D48" s="57">
        <v>2</v>
      </c>
      <c r="E48" s="57">
        <v>0</v>
      </c>
      <c r="F48" s="46" t="s">
        <v>1184</v>
      </c>
      <c r="G48" s="25" t="s">
        <v>1188</v>
      </c>
      <c r="H48" s="16" t="s">
        <v>795</v>
      </c>
      <c r="I48" s="16" t="s">
        <v>15</v>
      </c>
      <c r="J48" s="81">
        <f t="shared" si="0"/>
        <v>0.33333333333333331</v>
      </c>
      <c r="K48" s="81">
        <f t="shared" si="0"/>
        <v>0.33333333333333331</v>
      </c>
      <c r="L48" s="81">
        <f t="shared" si="0"/>
        <v>0.33333333333333331</v>
      </c>
      <c r="M48" s="16" t="s">
        <v>1186</v>
      </c>
      <c r="N48" s="16" t="s">
        <v>14</v>
      </c>
    </row>
    <row r="49" spans="1:14" ht="24" x14ac:dyDescent="0.2">
      <c r="A49" s="16">
        <v>1</v>
      </c>
      <c r="B49" s="16">
        <v>1</v>
      </c>
      <c r="C49" s="91">
        <v>20</v>
      </c>
      <c r="D49" s="57">
        <v>3</v>
      </c>
      <c r="E49" s="57">
        <v>0</v>
      </c>
      <c r="F49" s="46" t="s">
        <v>1184</v>
      </c>
      <c r="G49" s="25" t="s">
        <v>1189</v>
      </c>
      <c r="H49" s="16" t="s">
        <v>795</v>
      </c>
      <c r="I49" s="16"/>
      <c r="J49" s="81">
        <f t="shared" si="0"/>
        <v>0.33333333333333331</v>
      </c>
      <c r="K49" s="81">
        <f t="shared" si="0"/>
        <v>0.33333333333333331</v>
      </c>
      <c r="L49" s="81">
        <f t="shared" si="0"/>
        <v>0.33333333333333331</v>
      </c>
      <c r="M49" s="16" t="s">
        <v>1186</v>
      </c>
      <c r="N49" s="16" t="s">
        <v>14</v>
      </c>
    </row>
    <row r="50" spans="1:14" ht="54.75" customHeight="1" x14ac:dyDescent="0.2">
      <c r="A50" s="16">
        <v>1</v>
      </c>
      <c r="B50" s="16">
        <v>1</v>
      </c>
      <c r="C50" s="91">
        <v>20</v>
      </c>
      <c r="D50" s="57">
        <v>4</v>
      </c>
      <c r="E50" s="57">
        <v>0</v>
      </c>
      <c r="F50" s="46" t="s">
        <v>1184</v>
      </c>
      <c r="G50" s="25" t="s">
        <v>1190</v>
      </c>
      <c r="H50" s="16" t="s">
        <v>795</v>
      </c>
      <c r="I50" s="16"/>
      <c r="J50" s="81">
        <v>0.5</v>
      </c>
      <c r="K50" s="81">
        <v>0.5</v>
      </c>
      <c r="L50" s="81"/>
      <c r="M50" s="16" t="s">
        <v>794</v>
      </c>
      <c r="N50" s="16" t="s">
        <v>14</v>
      </c>
    </row>
    <row r="51" spans="1:14" ht="77.25" customHeight="1" x14ac:dyDescent="0.2">
      <c r="A51" s="16">
        <v>1</v>
      </c>
      <c r="B51" s="16">
        <v>1</v>
      </c>
      <c r="C51" s="91">
        <v>21</v>
      </c>
      <c r="D51" s="57">
        <v>0</v>
      </c>
      <c r="E51" s="57">
        <v>0</v>
      </c>
      <c r="F51" s="46" t="s">
        <v>1184</v>
      </c>
      <c r="G51" s="25" t="s">
        <v>1191</v>
      </c>
      <c r="H51" s="21" t="s">
        <v>795</v>
      </c>
      <c r="I51" s="21"/>
      <c r="J51" s="92"/>
      <c r="K51" s="92"/>
      <c r="L51" s="21"/>
      <c r="M51" s="21" t="s">
        <v>1186</v>
      </c>
      <c r="N51" s="21" t="s">
        <v>14</v>
      </c>
    </row>
    <row r="52" spans="1:14" ht="45" customHeight="1" x14ac:dyDescent="0.2">
      <c r="A52" s="16">
        <v>1</v>
      </c>
      <c r="B52" s="16">
        <v>1</v>
      </c>
      <c r="C52" s="91">
        <v>21</v>
      </c>
      <c r="D52" s="57">
        <v>1</v>
      </c>
      <c r="E52" s="57">
        <v>0</v>
      </c>
      <c r="F52" s="46" t="s">
        <v>1184</v>
      </c>
      <c r="G52" s="25" t="s">
        <v>1192</v>
      </c>
      <c r="H52" s="16" t="s">
        <v>795</v>
      </c>
      <c r="I52" s="17"/>
      <c r="J52" s="17">
        <v>1</v>
      </c>
      <c r="K52" s="17" t="s">
        <v>15</v>
      </c>
      <c r="L52" s="17" t="s">
        <v>15</v>
      </c>
      <c r="M52" s="16" t="s">
        <v>1186</v>
      </c>
      <c r="N52" s="16" t="s">
        <v>14</v>
      </c>
    </row>
    <row r="53" spans="1:14" ht="33.75" customHeight="1" x14ac:dyDescent="0.2">
      <c r="A53" s="16">
        <v>1</v>
      </c>
      <c r="B53" s="16">
        <v>1</v>
      </c>
      <c r="C53" s="91">
        <v>21</v>
      </c>
      <c r="D53" s="57">
        <v>2</v>
      </c>
      <c r="E53" s="57">
        <v>0</v>
      </c>
      <c r="F53" s="46" t="s">
        <v>1184</v>
      </c>
      <c r="G53" s="25" t="s">
        <v>1193</v>
      </c>
      <c r="H53" s="16" t="s">
        <v>795</v>
      </c>
      <c r="I53" s="17"/>
      <c r="J53" s="17">
        <v>0.8</v>
      </c>
      <c r="K53" s="17">
        <v>0.2</v>
      </c>
      <c r="L53" s="17"/>
      <c r="M53" s="16" t="s">
        <v>1186</v>
      </c>
      <c r="N53" s="16" t="s">
        <v>14</v>
      </c>
    </row>
    <row r="54" spans="1:14" ht="32.25" customHeight="1" x14ac:dyDescent="0.2">
      <c r="A54" s="16">
        <v>1</v>
      </c>
      <c r="B54" s="16">
        <v>1</v>
      </c>
      <c r="C54" s="91">
        <v>21</v>
      </c>
      <c r="D54" s="57">
        <v>3</v>
      </c>
      <c r="E54" s="57">
        <v>0</v>
      </c>
      <c r="F54" s="46" t="s">
        <v>1184</v>
      </c>
      <c r="G54" s="25" t="s">
        <v>1194</v>
      </c>
      <c r="H54" s="16" t="s">
        <v>795</v>
      </c>
      <c r="I54" s="17">
        <v>0.25</v>
      </c>
      <c r="J54" s="17">
        <v>0.25</v>
      </c>
      <c r="K54" s="17">
        <v>0.25</v>
      </c>
      <c r="L54" s="17">
        <v>0.25</v>
      </c>
      <c r="M54" s="16" t="s">
        <v>1186</v>
      </c>
      <c r="N54" s="16" t="s">
        <v>14</v>
      </c>
    </row>
    <row r="55" spans="1:14" ht="24" x14ac:dyDescent="0.2">
      <c r="A55" s="16">
        <v>1</v>
      </c>
      <c r="B55" s="16">
        <v>1</v>
      </c>
      <c r="C55" s="91">
        <v>21</v>
      </c>
      <c r="D55" s="57">
        <v>4</v>
      </c>
      <c r="E55" s="57">
        <v>0</v>
      </c>
      <c r="F55" s="46" t="s">
        <v>1184</v>
      </c>
      <c r="G55" s="25" t="s">
        <v>1195</v>
      </c>
      <c r="H55" s="16" t="s">
        <v>795</v>
      </c>
      <c r="I55" s="16"/>
      <c r="J55" s="17">
        <v>0.5</v>
      </c>
      <c r="K55" s="17">
        <v>0.5</v>
      </c>
      <c r="L55" s="17"/>
      <c r="M55" s="16" t="s">
        <v>1186</v>
      </c>
      <c r="N55" s="16" t="s">
        <v>14</v>
      </c>
    </row>
    <row r="56" spans="1:14" ht="40.5" customHeight="1" x14ac:dyDescent="0.2">
      <c r="A56" s="16">
        <v>1</v>
      </c>
      <c r="B56" s="16">
        <v>1</v>
      </c>
      <c r="C56" s="91">
        <v>21</v>
      </c>
      <c r="D56" s="57">
        <v>5</v>
      </c>
      <c r="E56" s="57">
        <v>0</v>
      </c>
      <c r="F56" s="46" t="s">
        <v>1184</v>
      </c>
      <c r="G56" s="31" t="s">
        <v>1196</v>
      </c>
      <c r="H56" s="16" t="s">
        <v>795</v>
      </c>
      <c r="I56" s="17">
        <f>100%/3</f>
        <v>0.33333333333333331</v>
      </c>
      <c r="J56" s="17">
        <f>100%/3</f>
        <v>0.33333333333333331</v>
      </c>
      <c r="K56" s="17">
        <f>100%/3</f>
        <v>0.33333333333333331</v>
      </c>
      <c r="L56" s="17" t="s">
        <v>15</v>
      </c>
      <c r="M56" s="16" t="s">
        <v>1186</v>
      </c>
      <c r="N56" s="16" t="s">
        <v>14</v>
      </c>
    </row>
    <row r="57" spans="1:14" ht="45" customHeight="1" x14ac:dyDescent="0.2">
      <c r="A57" s="16">
        <v>1</v>
      </c>
      <c r="B57" s="16">
        <v>1</v>
      </c>
      <c r="C57" s="91">
        <v>21</v>
      </c>
      <c r="D57" s="57">
        <v>6</v>
      </c>
      <c r="E57" s="57">
        <v>0</v>
      </c>
      <c r="F57" s="46" t="s">
        <v>1184</v>
      </c>
      <c r="G57" s="31" t="s">
        <v>1197</v>
      </c>
      <c r="H57" s="16" t="s">
        <v>795</v>
      </c>
      <c r="I57" s="17">
        <v>0.5</v>
      </c>
      <c r="J57" s="17">
        <v>0.5</v>
      </c>
      <c r="K57" s="17"/>
      <c r="L57" s="17"/>
      <c r="M57" s="16" t="s">
        <v>1186</v>
      </c>
      <c r="N57" s="16" t="s">
        <v>14</v>
      </c>
    </row>
    <row r="58" spans="1:14" ht="43.5" customHeight="1" x14ac:dyDescent="0.2">
      <c r="A58" s="16">
        <v>1</v>
      </c>
      <c r="B58" s="16">
        <v>1</v>
      </c>
      <c r="C58" s="91">
        <v>21</v>
      </c>
      <c r="D58" s="57">
        <v>7</v>
      </c>
      <c r="E58" s="57">
        <v>0</v>
      </c>
      <c r="F58" s="46" t="s">
        <v>1184</v>
      </c>
      <c r="G58" s="31" t="s">
        <v>1198</v>
      </c>
      <c r="H58" s="16" t="s">
        <v>795</v>
      </c>
      <c r="I58" s="17"/>
      <c r="J58" s="17">
        <f>100%/3</f>
        <v>0.33333333333333331</v>
      </c>
      <c r="K58" s="17">
        <f>100%/3</f>
        <v>0.33333333333333331</v>
      </c>
      <c r="L58" s="17">
        <f>100%/3</f>
        <v>0.33333333333333331</v>
      </c>
      <c r="M58" s="16" t="s">
        <v>1186</v>
      </c>
      <c r="N58" s="16" t="s">
        <v>14</v>
      </c>
    </row>
    <row r="59" spans="1:14" ht="36" x14ac:dyDescent="0.2">
      <c r="A59" s="16">
        <v>1</v>
      </c>
      <c r="B59" s="16">
        <v>1</v>
      </c>
      <c r="C59" s="91">
        <v>21</v>
      </c>
      <c r="D59" s="57">
        <v>8</v>
      </c>
      <c r="E59" s="57">
        <v>0</v>
      </c>
      <c r="F59" s="46" t="s">
        <v>1184</v>
      </c>
      <c r="G59" s="31" t="s">
        <v>1199</v>
      </c>
      <c r="H59" s="16" t="s">
        <v>795</v>
      </c>
      <c r="I59" s="17">
        <v>1</v>
      </c>
      <c r="J59" s="17"/>
      <c r="K59" s="17"/>
      <c r="L59" s="17"/>
      <c r="M59" s="16" t="s">
        <v>1186</v>
      </c>
      <c r="N59" s="16" t="s">
        <v>14</v>
      </c>
    </row>
    <row r="60" spans="1:14" ht="43.5" customHeight="1" x14ac:dyDescent="0.2">
      <c r="A60" s="16">
        <v>1</v>
      </c>
      <c r="B60" s="16">
        <v>1</v>
      </c>
      <c r="C60" s="91">
        <v>21</v>
      </c>
      <c r="D60" s="57">
        <v>9</v>
      </c>
      <c r="E60" s="57">
        <v>0</v>
      </c>
      <c r="F60" s="46" t="s">
        <v>1184</v>
      </c>
      <c r="G60" s="31" t="s">
        <v>1200</v>
      </c>
      <c r="H60" s="16" t="s">
        <v>795</v>
      </c>
      <c r="I60" s="17">
        <v>1</v>
      </c>
      <c r="J60" s="17"/>
      <c r="K60" s="17"/>
      <c r="L60" s="17"/>
      <c r="M60" s="16" t="s">
        <v>1186</v>
      </c>
      <c r="N60" s="16" t="s">
        <v>14</v>
      </c>
    </row>
    <row r="61" spans="1:14" ht="45" customHeight="1" x14ac:dyDescent="0.2">
      <c r="A61" s="16">
        <v>1</v>
      </c>
      <c r="B61" s="16">
        <v>1</v>
      </c>
      <c r="C61" s="91">
        <v>21</v>
      </c>
      <c r="D61" s="57">
        <v>10</v>
      </c>
      <c r="E61" s="57">
        <v>0</v>
      </c>
      <c r="F61" s="46" t="s">
        <v>1184</v>
      </c>
      <c r="G61" s="31" t="s">
        <v>1201</v>
      </c>
      <c r="H61" s="16" t="s">
        <v>795</v>
      </c>
      <c r="I61" s="17"/>
      <c r="J61" s="17">
        <v>0.5</v>
      </c>
      <c r="K61" s="17">
        <v>0.5</v>
      </c>
      <c r="L61" s="17"/>
      <c r="M61" s="16" t="s">
        <v>1186</v>
      </c>
      <c r="N61" s="16" t="s">
        <v>14</v>
      </c>
    </row>
    <row r="62" spans="1:14" ht="43.5" customHeight="1" x14ac:dyDescent="0.2">
      <c r="A62" s="16">
        <v>1</v>
      </c>
      <c r="B62" s="16">
        <v>1</v>
      </c>
      <c r="C62" s="91">
        <v>21</v>
      </c>
      <c r="D62" s="57">
        <v>11</v>
      </c>
      <c r="E62" s="57">
        <v>0</v>
      </c>
      <c r="F62" s="46" t="s">
        <v>1184</v>
      </c>
      <c r="G62" s="31" t="s">
        <v>1202</v>
      </c>
      <c r="H62" s="16" t="s">
        <v>795</v>
      </c>
      <c r="I62" s="17">
        <v>1</v>
      </c>
      <c r="J62" s="17"/>
      <c r="K62" s="17"/>
      <c r="L62" s="17"/>
      <c r="M62" s="16" t="s">
        <v>1186</v>
      </c>
      <c r="N62" s="16" t="s">
        <v>14</v>
      </c>
    </row>
    <row r="63" spans="1:14" ht="43.5" customHeight="1" x14ac:dyDescent="0.2">
      <c r="A63" s="16">
        <v>1</v>
      </c>
      <c r="B63" s="16">
        <v>1</v>
      </c>
      <c r="C63" s="70">
        <v>21</v>
      </c>
      <c r="D63" s="70">
        <v>12</v>
      </c>
      <c r="E63" s="70">
        <v>0</v>
      </c>
      <c r="F63" s="46" t="s">
        <v>1184</v>
      </c>
      <c r="G63" s="25" t="s">
        <v>1717</v>
      </c>
      <c r="H63" s="16" t="s">
        <v>795</v>
      </c>
      <c r="I63" s="17">
        <v>1</v>
      </c>
      <c r="J63" s="17"/>
      <c r="K63" s="17"/>
      <c r="L63" s="17"/>
      <c r="M63" s="16" t="s">
        <v>1186</v>
      </c>
      <c r="N63" s="16" t="s">
        <v>14</v>
      </c>
    </row>
    <row r="64" spans="1:14" ht="51" customHeight="1" x14ac:dyDescent="0.2">
      <c r="A64" s="16">
        <v>1</v>
      </c>
      <c r="B64" s="16">
        <v>1</v>
      </c>
      <c r="C64" s="91">
        <v>22</v>
      </c>
      <c r="D64" s="57">
        <v>0</v>
      </c>
      <c r="E64" s="57">
        <v>0</v>
      </c>
      <c r="F64" s="46" t="s">
        <v>1184</v>
      </c>
      <c r="G64" s="31" t="s">
        <v>1203</v>
      </c>
      <c r="H64" s="21" t="s">
        <v>1204</v>
      </c>
      <c r="I64" s="17">
        <f>100%/3</f>
        <v>0.33333333333333331</v>
      </c>
      <c r="J64" s="17">
        <f>100%/3</f>
        <v>0.33333333333333331</v>
      </c>
      <c r="K64" s="17">
        <f>100%/3</f>
        <v>0.33333333333333331</v>
      </c>
      <c r="L64" s="22"/>
      <c r="M64" s="21" t="s">
        <v>1205</v>
      </c>
      <c r="N64" s="21" t="s">
        <v>14</v>
      </c>
    </row>
    <row r="65" spans="1:14" ht="57" customHeight="1" x14ac:dyDescent="0.2">
      <c r="A65" s="16">
        <v>1</v>
      </c>
      <c r="B65" s="16">
        <v>1</v>
      </c>
      <c r="C65" s="91">
        <v>23</v>
      </c>
      <c r="D65" s="57">
        <v>0</v>
      </c>
      <c r="E65" s="57">
        <v>0</v>
      </c>
      <c r="F65" s="46" t="s">
        <v>1184</v>
      </c>
      <c r="G65" s="31" t="s">
        <v>1206</v>
      </c>
      <c r="H65" s="21" t="s">
        <v>1207</v>
      </c>
      <c r="I65" s="22"/>
      <c r="J65" s="22"/>
      <c r="K65" s="22">
        <v>1</v>
      </c>
      <c r="L65" s="22"/>
      <c r="M65" s="21" t="s">
        <v>422</v>
      </c>
      <c r="N65" s="21" t="s">
        <v>14</v>
      </c>
    </row>
    <row r="66" spans="1:14" ht="55.5" customHeight="1" x14ac:dyDescent="0.2">
      <c r="A66" s="16">
        <v>1</v>
      </c>
      <c r="B66" s="16">
        <v>1</v>
      </c>
      <c r="C66" s="91">
        <v>24</v>
      </c>
      <c r="D66" s="57">
        <v>0</v>
      </c>
      <c r="E66" s="57">
        <v>0</v>
      </c>
      <c r="F66" s="16" t="s">
        <v>1184</v>
      </c>
      <c r="G66" s="32" t="s">
        <v>1208</v>
      </c>
      <c r="H66" s="16" t="s">
        <v>1209</v>
      </c>
      <c r="I66" s="17">
        <v>0.25</v>
      </c>
      <c r="J66" s="17">
        <v>0.25</v>
      </c>
      <c r="K66" s="17">
        <v>0.25</v>
      </c>
      <c r="L66" s="17">
        <v>0.25</v>
      </c>
      <c r="M66" s="16" t="s">
        <v>1186</v>
      </c>
      <c r="N66" s="16" t="s">
        <v>14</v>
      </c>
    </row>
    <row r="67" spans="1:14" ht="69" customHeight="1" x14ac:dyDescent="0.2">
      <c r="A67" s="16">
        <v>1</v>
      </c>
      <c r="B67" s="16">
        <v>1</v>
      </c>
      <c r="C67" s="91">
        <v>25</v>
      </c>
      <c r="D67" s="57">
        <v>0</v>
      </c>
      <c r="E67" s="57">
        <v>0</v>
      </c>
      <c r="F67" s="16" t="s">
        <v>1184</v>
      </c>
      <c r="G67" s="25" t="s">
        <v>1210</v>
      </c>
      <c r="H67" s="16" t="s">
        <v>1211</v>
      </c>
      <c r="I67" s="17">
        <v>1</v>
      </c>
      <c r="J67" s="17"/>
      <c r="K67" s="16" t="s">
        <v>15</v>
      </c>
      <c r="L67" s="16" t="s">
        <v>15</v>
      </c>
      <c r="M67" s="16" t="s">
        <v>1536</v>
      </c>
      <c r="N67" s="16" t="s">
        <v>14</v>
      </c>
    </row>
    <row r="68" spans="1:14" ht="54.75" customHeight="1" x14ac:dyDescent="0.2">
      <c r="A68" s="16">
        <v>1</v>
      </c>
      <c r="B68" s="16">
        <v>1</v>
      </c>
      <c r="C68" s="91">
        <v>26</v>
      </c>
      <c r="D68" s="16">
        <v>0</v>
      </c>
      <c r="E68" s="16">
        <v>0</v>
      </c>
      <c r="F68" s="16" t="s">
        <v>370</v>
      </c>
      <c r="G68" s="98" t="s">
        <v>1432</v>
      </c>
      <c r="H68" s="60" t="s">
        <v>1433</v>
      </c>
      <c r="I68" s="99"/>
      <c r="J68" s="99">
        <v>1</v>
      </c>
      <c r="K68" s="99"/>
      <c r="L68" s="99"/>
      <c r="M68" s="60" t="s">
        <v>1434</v>
      </c>
      <c r="N68" s="60" t="s">
        <v>983</v>
      </c>
    </row>
    <row r="69" spans="1:14" ht="54" customHeight="1" x14ac:dyDescent="0.2">
      <c r="A69" s="16">
        <v>1</v>
      </c>
      <c r="B69" s="16">
        <v>1</v>
      </c>
      <c r="C69" s="91">
        <v>27</v>
      </c>
      <c r="D69" s="16">
        <v>0</v>
      </c>
      <c r="E69" s="16">
        <v>0</v>
      </c>
      <c r="F69" s="16" t="s">
        <v>975</v>
      </c>
      <c r="G69" s="98" t="s">
        <v>1703</v>
      </c>
      <c r="H69" s="60" t="s">
        <v>1084</v>
      </c>
      <c r="I69" s="99">
        <v>0.5</v>
      </c>
      <c r="J69" s="99">
        <v>0.5</v>
      </c>
      <c r="K69" s="99"/>
      <c r="L69" s="99"/>
      <c r="M69" s="60" t="s">
        <v>1704</v>
      </c>
      <c r="N69" s="60" t="s">
        <v>983</v>
      </c>
    </row>
    <row r="70" spans="1:14" ht="24.75" customHeight="1" x14ac:dyDescent="0.2">
      <c r="A70" s="36">
        <v>1</v>
      </c>
      <c r="B70" s="23">
        <v>2</v>
      </c>
      <c r="C70" s="23">
        <v>0</v>
      </c>
      <c r="D70" s="23">
        <v>0</v>
      </c>
      <c r="E70" s="23">
        <v>0</v>
      </c>
      <c r="F70" s="23" t="s">
        <v>473</v>
      </c>
      <c r="G70" s="108" t="s">
        <v>17</v>
      </c>
      <c r="H70" s="38"/>
      <c r="I70" s="38"/>
      <c r="J70" s="38"/>
      <c r="K70" s="38"/>
      <c r="L70" s="38"/>
      <c r="M70" s="38"/>
      <c r="N70" s="38"/>
    </row>
    <row r="71" spans="1:14" ht="48.75" customHeight="1" x14ac:dyDescent="0.2">
      <c r="A71" s="16">
        <v>1</v>
      </c>
      <c r="B71" s="16">
        <v>2</v>
      </c>
      <c r="C71" s="16">
        <v>1</v>
      </c>
      <c r="D71" s="16">
        <v>0</v>
      </c>
      <c r="E71" s="16">
        <v>0</v>
      </c>
      <c r="F71" s="16" t="s">
        <v>473</v>
      </c>
      <c r="G71" s="1" t="s">
        <v>211</v>
      </c>
      <c r="H71" s="2" t="s">
        <v>181</v>
      </c>
      <c r="I71" s="22">
        <v>1</v>
      </c>
      <c r="J71" s="22">
        <v>1</v>
      </c>
      <c r="K71" s="22">
        <v>1</v>
      </c>
      <c r="L71" s="22">
        <v>1</v>
      </c>
      <c r="M71" s="2" t="s">
        <v>212</v>
      </c>
      <c r="N71" s="16" t="s">
        <v>14</v>
      </c>
    </row>
    <row r="72" spans="1:14" ht="41.25" customHeight="1" x14ac:dyDescent="0.2">
      <c r="A72" s="16">
        <v>1</v>
      </c>
      <c r="B72" s="16">
        <v>2</v>
      </c>
      <c r="C72" s="16">
        <v>2</v>
      </c>
      <c r="D72" s="16">
        <v>0</v>
      </c>
      <c r="E72" s="16">
        <v>0</v>
      </c>
      <c r="F72" s="16" t="s">
        <v>473</v>
      </c>
      <c r="G72" s="1" t="s">
        <v>213</v>
      </c>
      <c r="H72" s="2" t="s">
        <v>19</v>
      </c>
      <c r="I72" s="22">
        <v>1</v>
      </c>
      <c r="J72" s="22">
        <v>1</v>
      </c>
      <c r="K72" s="22">
        <v>1</v>
      </c>
      <c r="L72" s="22">
        <v>1</v>
      </c>
      <c r="M72" s="2" t="s">
        <v>212</v>
      </c>
      <c r="N72" s="16" t="s">
        <v>14</v>
      </c>
    </row>
    <row r="73" spans="1:14" ht="44.25" customHeight="1" x14ac:dyDescent="0.2">
      <c r="A73" s="16">
        <v>1</v>
      </c>
      <c r="B73" s="16">
        <v>2</v>
      </c>
      <c r="C73" s="16">
        <v>3</v>
      </c>
      <c r="D73" s="16">
        <v>0</v>
      </c>
      <c r="E73" s="16">
        <v>0</v>
      </c>
      <c r="F73" s="16" t="s">
        <v>473</v>
      </c>
      <c r="G73" s="1" t="s">
        <v>214</v>
      </c>
      <c r="H73" s="2" t="s">
        <v>20</v>
      </c>
      <c r="I73" s="22">
        <v>1</v>
      </c>
      <c r="J73" s="22">
        <v>1</v>
      </c>
      <c r="K73" s="22">
        <v>1</v>
      </c>
      <c r="L73" s="22">
        <v>1</v>
      </c>
      <c r="M73" s="2" t="s">
        <v>212</v>
      </c>
      <c r="N73" s="16" t="s">
        <v>14</v>
      </c>
    </row>
    <row r="74" spans="1:14" ht="54" customHeight="1" x14ac:dyDescent="0.2">
      <c r="A74" s="16">
        <v>1</v>
      </c>
      <c r="B74" s="16">
        <v>2</v>
      </c>
      <c r="C74" s="16">
        <v>4</v>
      </c>
      <c r="D74" s="16">
        <v>0</v>
      </c>
      <c r="E74" s="16">
        <v>0</v>
      </c>
      <c r="F74" s="16" t="s">
        <v>473</v>
      </c>
      <c r="G74" s="1" t="s">
        <v>1537</v>
      </c>
      <c r="H74" s="2" t="s">
        <v>215</v>
      </c>
      <c r="I74" s="22">
        <v>1</v>
      </c>
      <c r="J74" s="22">
        <v>1</v>
      </c>
      <c r="K74" s="22">
        <v>1</v>
      </c>
      <c r="L74" s="22">
        <v>1</v>
      </c>
      <c r="M74" s="2" t="s">
        <v>212</v>
      </c>
      <c r="N74" s="16" t="s">
        <v>14</v>
      </c>
    </row>
    <row r="75" spans="1:14" ht="45" customHeight="1" x14ac:dyDescent="0.2">
      <c r="A75" s="16">
        <v>1</v>
      </c>
      <c r="B75" s="16">
        <v>2</v>
      </c>
      <c r="C75" s="16">
        <v>5</v>
      </c>
      <c r="D75" s="16">
        <v>0</v>
      </c>
      <c r="E75" s="16">
        <v>0</v>
      </c>
      <c r="F75" s="16" t="s">
        <v>473</v>
      </c>
      <c r="G75" s="1" t="s">
        <v>216</v>
      </c>
      <c r="H75" s="2" t="s">
        <v>217</v>
      </c>
      <c r="I75" s="22"/>
      <c r="J75" s="22">
        <v>0.5</v>
      </c>
      <c r="K75" s="22"/>
      <c r="L75" s="22">
        <v>0.5</v>
      </c>
      <c r="M75" s="2" t="s">
        <v>212</v>
      </c>
      <c r="N75" s="16" t="s">
        <v>14</v>
      </c>
    </row>
    <row r="76" spans="1:14" ht="33.75" customHeight="1" x14ac:dyDescent="0.2">
      <c r="A76" s="16">
        <v>1</v>
      </c>
      <c r="B76" s="16">
        <v>2</v>
      </c>
      <c r="C76" s="16">
        <v>6</v>
      </c>
      <c r="D76" s="16">
        <v>0</v>
      </c>
      <c r="E76" s="16">
        <v>0</v>
      </c>
      <c r="F76" s="16" t="s">
        <v>473</v>
      </c>
      <c r="G76" s="1" t="s">
        <v>218</v>
      </c>
      <c r="H76" s="2" t="s">
        <v>219</v>
      </c>
      <c r="I76" s="22">
        <v>0.5</v>
      </c>
      <c r="J76" s="22">
        <v>0.5</v>
      </c>
      <c r="K76" s="22"/>
      <c r="L76" s="22"/>
      <c r="M76" s="2" t="s">
        <v>220</v>
      </c>
      <c r="N76" s="16" t="s">
        <v>14</v>
      </c>
    </row>
    <row r="77" spans="1:14" ht="58.5" customHeight="1" x14ac:dyDescent="0.2">
      <c r="A77" s="16">
        <v>1</v>
      </c>
      <c r="B77" s="16">
        <v>2</v>
      </c>
      <c r="C77" s="16">
        <v>7</v>
      </c>
      <c r="D77" s="16">
        <v>0</v>
      </c>
      <c r="E77" s="16">
        <v>0</v>
      </c>
      <c r="F77" s="16" t="s">
        <v>473</v>
      </c>
      <c r="G77" s="1" t="s">
        <v>221</v>
      </c>
      <c r="H77" s="2" t="s">
        <v>222</v>
      </c>
      <c r="I77" s="22"/>
      <c r="J77" s="22">
        <v>0.5</v>
      </c>
      <c r="K77" s="22"/>
      <c r="L77" s="22">
        <v>0.5</v>
      </c>
      <c r="M77" s="2" t="s">
        <v>220</v>
      </c>
      <c r="N77" s="16" t="s">
        <v>14</v>
      </c>
    </row>
    <row r="78" spans="1:14" ht="41.25" customHeight="1" x14ac:dyDescent="0.2">
      <c r="A78" s="74">
        <v>1</v>
      </c>
      <c r="B78" s="16">
        <v>2</v>
      </c>
      <c r="C78" s="16">
        <v>8</v>
      </c>
      <c r="D78" s="16">
        <v>0</v>
      </c>
      <c r="E78" s="16">
        <v>0</v>
      </c>
      <c r="F78" s="16" t="s">
        <v>794</v>
      </c>
      <c r="G78" s="26" t="s">
        <v>1538</v>
      </c>
      <c r="H78" s="21" t="s">
        <v>828</v>
      </c>
      <c r="I78" s="21"/>
      <c r="J78" s="21"/>
      <c r="K78" s="21"/>
      <c r="L78" s="21"/>
      <c r="M78" s="16" t="s">
        <v>390</v>
      </c>
      <c r="N78" s="16" t="s">
        <v>14</v>
      </c>
    </row>
    <row r="79" spans="1:14" ht="44.25" customHeight="1" x14ac:dyDescent="0.2">
      <c r="A79" s="74">
        <v>1</v>
      </c>
      <c r="B79" s="16">
        <v>2</v>
      </c>
      <c r="C79" s="16">
        <v>8</v>
      </c>
      <c r="D79" s="16">
        <v>1</v>
      </c>
      <c r="E79" s="16">
        <v>0</v>
      </c>
      <c r="F79" s="16" t="s">
        <v>794</v>
      </c>
      <c r="G79" s="26" t="s">
        <v>1539</v>
      </c>
      <c r="H79" s="21" t="s">
        <v>828</v>
      </c>
      <c r="I79" s="22">
        <v>1</v>
      </c>
      <c r="J79" s="21"/>
      <c r="K79" s="21"/>
      <c r="L79" s="21"/>
      <c r="M79" s="16" t="s">
        <v>390</v>
      </c>
      <c r="N79" s="16" t="s">
        <v>14</v>
      </c>
    </row>
    <row r="80" spans="1:14" ht="36" x14ac:dyDescent="0.2">
      <c r="A80" s="74">
        <v>1</v>
      </c>
      <c r="B80" s="16">
        <v>2</v>
      </c>
      <c r="C80" s="16">
        <v>8</v>
      </c>
      <c r="D80" s="16">
        <v>2</v>
      </c>
      <c r="E80" s="16">
        <v>0</v>
      </c>
      <c r="F80" s="16" t="s">
        <v>794</v>
      </c>
      <c r="G80" s="26" t="s">
        <v>1540</v>
      </c>
      <c r="H80" s="21" t="s">
        <v>828</v>
      </c>
      <c r="I80" s="22">
        <v>1</v>
      </c>
      <c r="J80" s="21"/>
      <c r="K80" s="21"/>
      <c r="L80" s="21"/>
      <c r="M80" s="16" t="s">
        <v>390</v>
      </c>
      <c r="N80" s="16" t="s">
        <v>14</v>
      </c>
    </row>
    <row r="81" spans="1:14" ht="24" x14ac:dyDescent="0.2">
      <c r="A81" s="74">
        <v>1</v>
      </c>
      <c r="B81" s="16">
        <v>2</v>
      </c>
      <c r="C81" s="16">
        <v>8</v>
      </c>
      <c r="D81" s="16">
        <v>3</v>
      </c>
      <c r="E81" s="16">
        <v>0</v>
      </c>
      <c r="F81" s="16" t="s">
        <v>794</v>
      </c>
      <c r="G81" s="26" t="s">
        <v>829</v>
      </c>
      <c r="H81" s="21" t="s">
        <v>828</v>
      </c>
      <c r="I81" s="22">
        <v>1</v>
      </c>
      <c r="J81" s="21"/>
      <c r="K81" s="21"/>
      <c r="L81" s="21"/>
      <c r="M81" s="16" t="s">
        <v>390</v>
      </c>
      <c r="N81" s="16" t="s">
        <v>14</v>
      </c>
    </row>
    <row r="82" spans="1:14" ht="33.75" customHeight="1" x14ac:dyDescent="0.2">
      <c r="A82" s="74">
        <v>1</v>
      </c>
      <c r="B82" s="16">
        <v>2</v>
      </c>
      <c r="C82" s="16">
        <v>9</v>
      </c>
      <c r="D82" s="16">
        <v>0</v>
      </c>
      <c r="E82" s="16">
        <v>0</v>
      </c>
      <c r="F82" s="16" t="s">
        <v>794</v>
      </c>
      <c r="G82" s="25" t="s">
        <v>830</v>
      </c>
      <c r="H82" s="21" t="s">
        <v>831</v>
      </c>
      <c r="I82" s="22"/>
      <c r="J82" s="22"/>
      <c r="K82" s="22"/>
      <c r="L82" s="22"/>
      <c r="M82" s="16" t="s">
        <v>390</v>
      </c>
      <c r="N82" s="16" t="s">
        <v>14</v>
      </c>
    </row>
    <row r="83" spans="1:14" ht="24" x14ac:dyDescent="0.2">
      <c r="A83" s="74">
        <v>1</v>
      </c>
      <c r="B83" s="16">
        <v>2</v>
      </c>
      <c r="C83" s="16">
        <v>9</v>
      </c>
      <c r="D83" s="16">
        <v>1</v>
      </c>
      <c r="E83" s="16">
        <v>0</v>
      </c>
      <c r="F83" s="16" t="s">
        <v>794</v>
      </c>
      <c r="G83" s="25" t="s">
        <v>832</v>
      </c>
      <c r="H83" s="21" t="s">
        <v>831</v>
      </c>
      <c r="I83" s="75">
        <v>5958</v>
      </c>
      <c r="J83" s="75">
        <v>5958</v>
      </c>
      <c r="K83" s="75"/>
      <c r="L83" s="16"/>
      <c r="M83" s="16" t="s">
        <v>390</v>
      </c>
      <c r="N83" s="16" t="s">
        <v>14</v>
      </c>
    </row>
    <row r="84" spans="1:14" ht="24" x14ac:dyDescent="0.2">
      <c r="A84" s="74">
        <v>1</v>
      </c>
      <c r="B84" s="16">
        <v>2</v>
      </c>
      <c r="C84" s="16">
        <v>9</v>
      </c>
      <c r="D84" s="16">
        <v>2</v>
      </c>
      <c r="E84" s="16">
        <v>0</v>
      </c>
      <c r="F84" s="16" t="s">
        <v>794</v>
      </c>
      <c r="G84" s="25" t="s">
        <v>833</v>
      </c>
      <c r="H84" s="21" t="s">
        <v>831</v>
      </c>
      <c r="I84" s="75">
        <v>2406</v>
      </c>
      <c r="J84" s="75">
        <v>2407</v>
      </c>
      <c r="K84" s="75">
        <v>2406</v>
      </c>
      <c r="L84" s="75">
        <v>2406</v>
      </c>
      <c r="M84" s="16" t="s">
        <v>390</v>
      </c>
      <c r="N84" s="16" t="s">
        <v>14</v>
      </c>
    </row>
    <row r="85" spans="1:14" ht="24" x14ac:dyDescent="0.2">
      <c r="A85" s="74">
        <v>1</v>
      </c>
      <c r="B85" s="16">
        <v>2</v>
      </c>
      <c r="C85" s="16">
        <v>9</v>
      </c>
      <c r="D85" s="16">
        <v>3</v>
      </c>
      <c r="E85" s="16">
        <v>0</v>
      </c>
      <c r="F85" s="16" t="s">
        <v>794</v>
      </c>
      <c r="G85" s="25" t="s">
        <v>834</v>
      </c>
      <c r="H85" s="21" t="s">
        <v>831</v>
      </c>
      <c r="I85" s="75">
        <v>1327</v>
      </c>
      <c r="J85" s="75">
        <v>1330</v>
      </c>
      <c r="K85" s="75">
        <v>1327</v>
      </c>
      <c r="L85" s="75">
        <v>1327</v>
      </c>
      <c r="M85" s="16" t="s">
        <v>390</v>
      </c>
      <c r="N85" s="16" t="s">
        <v>14</v>
      </c>
    </row>
    <row r="86" spans="1:14" ht="24" x14ac:dyDescent="0.2">
      <c r="A86" s="74">
        <v>1</v>
      </c>
      <c r="B86" s="16">
        <v>2</v>
      </c>
      <c r="C86" s="16">
        <v>9</v>
      </c>
      <c r="D86" s="16">
        <v>4</v>
      </c>
      <c r="E86" s="16">
        <v>0</v>
      </c>
      <c r="F86" s="16" t="s">
        <v>794</v>
      </c>
      <c r="G86" s="25" t="s">
        <v>835</v>
      </c>
      <c r="H86" s="21" t="s">
        <v>831</v>
      </c>
      <c r="I86" s="16">
        <v>935</v>
      </c>
      <c r="J86" s="16">
        <v>938</v>
      </c>
      <c r="K86" s="16">
        <v>935</v>
      </c>
      <c r="L86" s="16">
        <v>935</v>
      </c>
      <c r="M86" s="16" t="s">
        <v>390</v>
      </c>
      <c r="N86" s="16" t="s">
        <v>14</v>
      </c>
    </row>
    <row r="87" spans="1:14" ht="24" x14ac:dyDescent="0.2">
      <c r="A87" s="74">
        <v>1</v>
      </c>
      <c r="B87" s="16">
        <v>2</v>
      </c>
      <c r="C87" s="16">
        <v>9</v>
      </c>
      <c r="D87" s="16">
        <v>5</v>
      </c>
      <c r="E87" s="16">
        <v>0</v>
      </c>
      <c r="F87" s="16" t="s">
        <v>794</v>
      </c>
      <c r="G87" s="25" t="s">
        <v>836</v>
      </c>
      <c r="H87" s="21" t="s">
        <v>831</v>
      </c>
      <c r="I87" s="16"/>
      <c r="J87" s="16">
        <v>137</v>
      </c>
      <c r="K87" s="16"/>
      <c r="L87" s="16"/>
      <c r="M87" s="16" t="s">
        <v>390</v>
      </c>
      <c r="N87" s="16" t="s">
        <v>14</v>
      </c>
    </row>
    <row r="88" spans="1:14" ht="48" x14ac:dyDescent="0.2">
      <c r="A88" s="74">
        <v>1</v>
      </c>
      <c r="B88" s="16">
        <v>2</v>
      </c>
      <c r="C88" s="16">
        <v>10</v>
      </c>
      <c r="D88" s="16">
        <v>0</v>
      </c>
      <c r="E88" s="16">
        <v>0</v>
      </c>
      <c r="F88" s="16" t="s">
        <v>794</v>
      </c>
      <c r="G88" s="25" t="s">
        <v>837</v>
      </c>
      <c r="H88" s="21" t="s">
        <v>838</v>
      </c>
      <c r="I88" s="76"/>
      <c r="J88" s="22">
        <v>0.33</v>
      </c>
      <c r="K88" s="22">
        <v>0.33</v>
      </c>
      <c r="L88" s="22">
        <v>0.33</v>
      </c>
      <c r="M88" s="16" t="s">
        <v>390</v>
      </c>
      <c r="N88" s="16" t="s">
        <v>14</v>
      </c>
    </row>
    <row r="89" spans="1:14" ht="42" customHeight="1" x14ac:dyDescent="0.2">
      <c r="A89" s="74">
        <v>1</v>
      </c>
      <c r="B89" s="16">
        <v>2</v>
      </c>
      <c r="C89" s="16">
        <v>11</v>
      </c>
      <c r="D89" s="16">
        <v>0</v>
      </c>
      <c r="E89" s="16">
        <v>0</v>
      </c>
      <c r="F89" s="16" t="s">
        <v>794</v>
      </c>
      <c r="G89" s="25" t="s">
        <v>839</v>
      </c>
      <c r="H89" s="21" t="s">
        <v>1541</v>
      </c>
      <c r="I89" s="22"/>
      <c r="J89" s="22"/>
      <c r="K89" s="22"/>
      <c r="L89" s="22"/>
      <c r="M89" s="16" t="s">
        <v>390</v>
      </c>
      <c r="N89" s="16" t="s">
        <v>14</v>
      </c>
    </row>
    <row r="90" spans="1:14" ht="24" x14ac:dyDescent="0.2">
      <c r="A90" s="74">
        <v>1</v>
      </c>
      <c r="B90" s="16">
        <v>2</v>
      </c>
      <c r="C90" s="16">
        <v>11</v>
      </c>
      <c r="D90" s="16">
        <v>1</v>
      </c>
      <c r="E90" s="16">
        <v>0</v>
      </c>
      <c r="F90" s="16" t="s">
        <v>794</v>
      </c>
      <c r="G90" s="31" t="s">
        <v>840</v>
      </c>
      <c r="H90" s="21" t="s">
        <v>841</v>
      </c>
      <c r="I90" s="22">
        <v>1</v>
      </c>
      <c r="J90" s="22"/>
      <c r="K90" s="22"/>
      <c r="L90" s="22"/>
      <c r="M90" s="16" t="s">
        <v>390</v>
      </c>
      <c r="N90" s="16" t="s">
        <v>14</v>
      </c>
    </row>
    <row r="91" spans="1:14" ht="32.25" customHeight="1" x14ac:dyDescent="0.2">
      <c r="A91" s="74">
        <v>1</v>
      </c>
      <c r="B91" s="16">
        <v>2</v>
      </c>
      <c r="C91" s="16">
        <v>11</v>
      </c>
      <c r="D91" s="16">
        <v>2</v>
      </c>
      <c r="E91" s="16">
        <v>0</v>
      </c>
      <c r="F91" s="16" t="s">
        <v>794</v>
      </c>
      <c r="G91" s="31" t="s">
        <v>842</v>
      </c>
      <c r="H91" s="21" t="s">
        <v>841</v>
      </c>
      <c r="I91" s="22">
        <v>1</v>
      </c>
      <c r="J91" s="22"/>
      <c r="K91" s="22"/>
      <c r="L91" s="22"/>
      <c r="M91" s="16" t="s">
        <v>390</v>
      </c>
      <c r="N91" s="16" t="s">
        <v>14</v>
      </c>
    </row>
    <row r="92" spans="1:14" ht="24" x14ac:dyDescent="0.2">
      <c r="A92" s="74">
        <v>1</v>
      </c>
      <c r="B92" s="16">
        <v>2</v>
      </c>
      <c r="C92" s="16">
        <v>11</v>
      </c>
      <c r="D92" s="16">
        <v>3</v>
      </c>
      <c r="E92" s="16">
        <v>0</v>
      </c>
      <c r="F92" s="16" t="s">
        <v>794</v>
      </c>
      <c r="G92" s="31" t="s">
        <v>843</v>
      </c>
      <c r="H92" s="21" t="s">
        <v>841</v>
      </c>
      <c r="I92" s="22">
        <v>1</v>
      </c>
      <c r="J92" s="22"/>
      <c r="K92" s="22"/>
      <c r="L92" s="22"/>
      <c r="M92" s="16" t="s">
        <v>390</v>
      </c>
      <c r="N92" s="16" t="s">
        <v>14</v>
      </c>
    </row>
    <row r="93" spans="1:14" ht="79.5" customHeight="1" x14ac:dyDescent="0.2">
      <c r="A93" s="74">
        <v>1</v>
      </c>
      <c r="B93" s="16">
        <v>2</v>
      </c>
      <c r="C93" s="16">
        <v>12</v>
      </c>
      <c r="D93" s="16">
        <v>0</v>
      </c>
      <c r="E93" s="16">
        <v>0</v>
      </c>
      <c r="F93" s="16" t="s">
        <v>794</v>
      </c>
      <c r="G93" s="27" t="s">
        <v>844</v>
      </c>
      <c r="H93" s="16" t="s">
        <v>845</v>
      </c>
      <c r="I93" s="17">
        <v>1</v>
      </c>
      <c r="J93" s="17">
        <v>1</v>
      </c>
      <c r="K93" s="17">
        <v>1</v>
      </c>
      <c r="L93" s="17">
        <v>1</v>
      </c>
      <c r="M93" s="16" t="s">
        <v>846</v>
      </c>
      <c r="N93" s="16" t="s">
        <v>14</v>
      </c>
    </row>
    <row r="94" spans="1:14" ht="43.5" customHeight="1" x14ac:dyDescent="0.2">
      <c r="A94" s="74">
        <v>1</v>
      </c>
      <c r="B94" s="16">
        <v>2</v>
      </c>
      <c r="C94" s="16">
        <v>13</v>
      </c>
      <c r="D94" s="16">
        <v>0</v>
      </c>
      <c r="E94" s="16">
        <v>0</v>
      </c>
      <c r="F94" s="16" t="s">
        <v>794</v>
      </c>
      <c r="G94" s="27" t="s">
        <v>847</v>
      </c>
      <c r="H94" s="16" t="s">
        <v>848</v>
      </c>
      <c r="I94" s="17">
        <v>1</v>
      </c>
      <c r="J94" s="17">
        <v>1</v>
      </c>
      <c r="K94" s="17">
        <v>1</v>
      </c>
      <c r="L94" s="17">
        <v>1</v>
      </c>
      <c r="M94" s="16" t="s">
        <v>846</v>
      </c>
      <c r="N94" s="16" t="s">
        <v>14</v>
      </c>
    </row>
    <row r="95" spans="1:14" ht="36" x14ac:dyDescent="0.2">
      <c r="A95" s="74">
        <v>1</v>
      </c>
      <c r="B95" s="16">
        <v>2</v>
      </c>
      <c r="C95" s="16">
        <v>14</v>
      </c>
      <c r="D95" s="16">
        <v>0</v>
      </c>
      <c r="E95" s="16">
        <v>0</v>
      </c>
      <c r="F95" s="16" t="s">
        <v>794</v>
      </c>
      <c r="G95" s="27" t="s">
        <v>849</v>
      </c>
      <c r="H95" s="16" t="s">
        <v>850</v>
      </c>
      <c r="I95" s="17">
        <v>1</v>
      </c>
      <c r="J95" s="17">
        <v>1</v>
      </c>
      <c r="K95" s="17">
        <v>1</v>
      </c>
      <c r="L95" s="17">
        <v>1</v>
      </c>
      <c r="M95" s="16" t="s">
        <v>846</v>
      </c>
      <c r="N95" s="16" t="s">
        <v>14</v>
      </c>
    </row>
    <row r="96" spans="1:14" ht="53.25" customHeight="1" x14ac:dyDescent="0.2">
      <c r="A96" s="74">
        <v>1</v>
      </c>
      <c r="B96" s="16">
        <v>2</v>
      </c>
      <c r="C96" s="16">
        <v>15</v>
      </c>
      <c r="D96" s="16">
        <v>0</v>
      </c>
      <c r="E96" s="16">
        <v>0</v>
      </c>
      <c r="F96" s="16" t="s">
        <v>794</v>
      </c>
      <c r="G96" s="77" t="s">
        <v>851</v>
      </c>
      <c r="H96" s="21" t="s">
        <v>852</v>
      </c>
      <c r="I96" s="21"/>
      <c r="J96" s="21">
        <v>1</v>
      </c>
      <c r="K96" s="21"/>
      <c r="L96" s="21">
        <v>1</v>
      </c>
      <c r="M96" s="16" t="s">
        <v>846</v>
      </c>
      <c r="N96" s="16" t="s">
        <v>14</v>
      </c>
    </row>
    <row r="97" spans="1:14" ht="37.5" customHeight="1" x14ac:dyDescent="0.2">
      <c r="A97" s="74">
        <v>1</v>
      </c>
      <c r="B97" s="16">
        <v>2</v>
      </c>
      <c r="C97" s="16">
        <v>16</v>
      </c>
      <c r="D97" s="16">
        <v>0</v>
      </c>
      <c r="E97" s="16">
        <v>0</v>
      </c>
      <c r="F97" s="16" t="s">
        <v>794</v>
      </c>
      <c r="G97" s="77" t="s">
        <v>853</v>
      </c>
      <c r="H97" s="21" t="s">
        <v>1542</v>
      </c>
      <c r="I97" s="22">
        <v>1</v>
      </c>
      <c r="J97" s="21"/>
      <c r="K97" s="21"/>
      <c r="L97" s="21"/>
      <c r="M97" s="16" t="s">
        <v>846</v>
      </c>
      <c r="N97" s="16" t="s">
        <v>14</v>
      </c>
    </row>
    <row r="98" spans="1:14" ht="54" customHeight="1" x14ac:dyDescent="0.2">
      <c r="A98" s="74">
        <v>1</v>
      </c>
      <c r="B98" s="16">
        <v>2</v>
      </c>
      <c r="C98" s="16">
        <v>17</v>
      </c>
      <c r="D98" s="16">
        <v>0</v>
      </c>
      <c r="E98" s="16">
        <v>0</v>
      </c>
      <c r="F98" s="16" t="s">
        <v>794</v>
      </c>
      <c r="G98" s="77" t="s">
        <v>854</v>
      </c>
      <c r="H98" s="21" t="s">
        <v>1542</v>
      </c>
      <c r="I98" s="21"/>
      <c r="J98" s="21"/>
      <c r="K98" s="21"/>
      <c r="L98" s="22">
        <v>1</v>
      </c>
      <c r="M98" s="16" t="s">
        <v>846</v>
      </c>
      <c r="N98" s="16" t="s">
        <v>14</v>
      </c>
    </row>
    <row r="99" spans="1:14" ht="72" x14ac:dyDescent="0.2">
      <c r="A99" s="74">
        <v>1</v>
      </c>
      <c r="B99" s="16">
        <v>2</v>
      </c>
      <c r="C99" s="16">
        <v>18</v>
      </c>
      <c r="D99" s="16">
        <v>0</v>
      </c>
      <c r="E99" s="16">
        <v>0</v>
      </c>
      <c r="F99" s="16" t="s">
        <v>794</v>
      </c>
      <c r="G99" s="15" t="s">
        <v>855</v>
      </c>
      <c r="H99" s="16" t="s">
        <v>856</v>
      </c>
      <c r="I99" s="17">
        <v>1</v>
      </c>
      <c r="J99" s="17">
        <v>1</v>
      </c>
      <c r="K99" s="17">
        <v>1</v>
      </c>
      <c r="L99" s="17">
        <v>1</v>
      </c>
      <c r="M99" s="16" t="s">
        <v>846</v>
      </c>
      <c r="N99" s="16" t="s">
        <v>14</v>
      </c>
    </row>
    <row r="100" spans="1:14" ht="36" x14ac:dyDescent="0.2">
      <c r="A100" s="74">
        <v>1</v>
      </c>
      <c r="B100" s="16">
        <v>2</v>
      </c>
      <c r="C100" s="16">
        <v>19</v>
      </c>
      <c r="D100" s="16">
        <v>0</v>
      </c>
      <c r="E100" s="16">
        <v>0</v>
      </c>
      <c r="F100" s="16" t="s">
        <v>794</v>
      </c>
      <c r="G100" s="27" t="s">
        <v>857</v>
      </c>
      <c r="H100" s="16" t="s">
        <v>858</v>
      </c>
      <c r="I100" s="17">
        <v>1</v>
      </c>
      <c r="J100" s="17">
        <v>1</v>
      </c>
      <c r="K100" s="17">
        <v>1</v>
      </c>
      <c r="L100" s="17">
        <v>1</v>
      </c>
      <c r="M100" s="16" t="s">
        <v>846</v>
      </c>
      <c r="N100" s="16" t="s">
        <v>14</v>
      </c>
    </row>
    <row r="101" spans="1:14" ht="44.25" customHeight="1" x14ac:dyDescent="0.2">
      <c r="A101" s="74">
        <v>1</v>
      </c>
      <c r="B101" s="16">
        <v>2</v>
      </c>
      <c r="C101" s="16">
        <v>20</v>
      </c>
      <c r="D101" s="16">
        <v>0</v>
      </c>
      <c r="E101" s="16">
        <v>0</v>
      </c>
      <c r="F101" s="16" t="s">
        <v>794</v>
      </c>
      <c r="G101" s="27" t="s">
        <v>859</v>
      </c>
      <c r="H101" s="16" t="s">
        <v>858</v>
      </c>
      <c r="I101" s="22">
        <v>1</v>
      </c>
      <c r="J101" s="22">
        <v>1</v>
      </c>
      <c r="K101" s="22">
        <v>1</v>
      </c>
      <c r="L101" s="22">
        <v>1</v>
      </c>
      <c r="M101" s="16" t="s">
        <v>390</v>
      </c>
      <c r="N101" s="16" t="s">
        <v>14</v>
      </c>
    </row>
    <row r="102" spans="1:14" ht="42" customHeight="1" x14ac:dyDescent="0.2">
      <c r="A102" s="74">
        <v>1</v>
      </c>
      <c r="B102" s="16">
        <v>2</v>
      </c>
      <c r="C102" s="16">
        <v>21</v>
      </c>
      <c r="D102" s="16">
        <v>0</v>
      </c>
      <c r="E102" s="16">
        <v>0</v>
      </c>
      <c r="F102" s="16" t="s">
        <v>794</v>
      </c>
      <c r="G102" s="27" t="s">
        <v>861</v>
      </c>
      <c r="H102" s="16" t="s">
        <v>862</v>
      </c>
      <c r="I102" s="22">
        <v>1</v>
      </c>
      <c r="J102" s="22">
        <v>1</v>
      </c>
      <c r="K102" s="22">
        <v>1</v>
      </c>
      <c r="L102" s="22">
        <v>1</v>
      </c>
      <c r="M102" s="16" t="s">
        <v>390</v>
      </c>
      <c r="N102" s="16" t="s">
        <v>14</v>
      </c>
    </row>
    <row r="103" spans="1:14" ht="78.75" customHeight="1" x14ac:dyDescent="0.2">
      <c r="A103" s="74">
        <v>1</v>
      </c>
      <c r="B103" s="16">
        <v>2</v>
      </c>
      <c r="C103" s="16">
        <v>22</v>
      </c>
      <c r="D103" s="16">
        <v>0</v>
      </c>
      <c r="E103" s="16">
        <v>0</v>
      </c>
      <c r="F103" s="16" t="s">
        <v>975</v>
      </c>
      <c r="G103" s="25" t="s">
        <v>1700</v>
      </c>
      <c r="H103" s="2" t="s">
        <v>828</v>
      </c>
      <c r="I103" s="22">
        <v>1</v>
      </c>
      <c r="J103" s="22">
        <v>1</v>
      </c>
      <c r="K103" s="22">
        <v>1</v>
      </c>
      <c r="L103" s="22">
        <v>1</v>
      </c>
      <c r="M103" s="16" t="s">
        <v>975</v>
      </c>
      <c r="N103" s="16" t="s">
        <v>18</v>
      </c>
    </row>
    <row r="104" spans="1:14" ht="70.5" customHeight="1" x14ac:dyDescent="0.2">
      <c r="A104" s="74">
        <v>1</v>
      </c>
      <c r="B104" s="16">
        <v>2</v>
      </c>
      <c r="C104" s="16">
        <v>23</v>
      </c>
      <c r="D104" s="16">
        <v>0</v>
      </c>
      <c r="E104" s="16">
        <v>0</v>
      </c>
      <c r="F104" s="16" t="s">
        <v>975</v>
      </c>
      <c r="G104" s="65" t="s">
        <v>1543</v>
      </c>
      <c r="H104" s="16" t="s">
        <v>987</v>
      </c>
      <c r="I104" s="17" t="s">
        <v>15</v>
      </c>
      <c r="J104" s="17">
        <v>1</v>
      </c>
      <c r="K104" s="16"/>
      <c r="L104" s="16"/>
      <c r="M104" s="16" t="s">
        <v>988</v>
      </c>
      <c r="N104" s="16" t="s">
        <v>989</v>
      </c>
    </row>
    <row r="105" spans="1:14" ht="57" customHeight="1" x14ac:dyDescent="0.2">
      <c r="A105" s="74">
        <v>1</v>
      </c>
      <c r="B105" s="16">
        <v>2</v>
      </c>
      <c r="C105" s="16">
        <v>24</v>
      </c>
      <c r="D105" s="16">
        <v>0</v>
      </c>
      <c r="E105" s="16">
        <v>0</v>
      </c>
      <c r="F105" s="16" t="s">
        <v>975</v>
      </c>
      <c r="G105" s="65" t="s">
        <v>1544</v>
      </c>
      <c r="H105" s="16" t="s">
        <v>990</v>
      </c>
      <c r="I105" s="17">
        <v>1</v>
      </c>
      <c r="J105" s="17">
        <v>1</v>
      </c>
      <c r="K105" s="17">
        <v>1</v>
      </c>
      <c r="L105" s="17">
        <v>1</v>
      </c>
      <c r="M105" s="16" t="s">
        <v>975</v>
      </c>
      <c r="N105" s="16" t="s">
        <v>18</v>
      </c>
    </row>
    <row r="106" spans="1:14" ht="68.25" customHeight="1" x14ac:dyDescent="0.2">
      <c r="A106" s="74">
        <v>1</v>
      </c>
      <c r="B106" s="16">
        <v>2</v>
      </c>
      <c r="C106" s="16">
        <v>25</v>
      </c>
      <c r="D106" s="16">
        <v>0</v>
      </c>
      <c r="E106" s="16">
        <v>0</v>
      </c>
      <c r="F106" s="16" t="s">
        <v>975</v>
      </c>
      <c r="G106" s="32" t="s">
        <v>991</v>
      </c>
      <c r="H106" s="16" t="s">
        <v>992</v>
      </c>
      <c r="I106" s="16"/>
      <c r="J106" s="17"/>
      <c r="K106" s="17">
        <v>1</v>
      </c>
      <c r="L106" s="16"/>
      <c r="M106" s="16" t="s">
        <v>988</v>
      </c>
      <c r="N106" s="16" t="s">
        <v>989</v>
      </c>
    </row>
    <row r="107" spans="1:14" ht="45" customHeight="1" x14ac:dyDescent="0.2">
      <c r="A107" s="74">
        <v>1</v>
      </c>
      <c r="B107" s="16">
        <v>2</v>
      </c>
      <c r="C107" s="16">
        <v>26</v>
      </c>
      <c r="D107" s="16">
        <v>0</v>
      </c>
      <c r="E107" s="16">
        <v>0</v>
      </c>
      <c r="F107" s="16" t="s">
        <v>975</v>
      </c>
      <c r="G107" s="32" t="s">
        <v>993</v>
      </c>
      <c r="H107" s="16" t="s">
        <v>845</v>
      </c>
      <c r="I107" s="17">
        <v>1</v>
      </c>
      <c r="J107" s="17">
        <v>1</v>
      </c>
      <c r="K107" s="17">
        <v>1</v>
      </c>
      <c r="L107" s="17">
        <v>1</v>
      </c>
      <c r="M107" s="16" t="s">
        <v>975</v>
      </c>
      <c r="N107" s="16" t="s">
        <v>18</v>
      </c>
    </row>
    <row r="108" spans="1:14" ht="55.5" customHeight="1" x14ac:dyDescent="0.2">
      <c r="A108" s="74">
        <v>1</v>
      </c>
      <c r="B108" s="16">
        <v>2</v>
      </c>
      <c r="C108" s="16">
        <v>27</v>
      </c>
      <c r="D108" s="16">
        <v>0</v>
      </c>
      <c r="E108" s="16">
        <v>0</v>
      </c>
      <c r="F108" s="16" t="s">
        <v>975</v>
      </c>
      <c r="G108" s="32" t="s">
        <v>994</v>
      </c>
      <c r="H108" s="16" t="s">
        <v>845</v>
      </c>
      <c r="I108" s="17">
        <v>1</v>
      </c>
      <c r="J108" s="17">
        <v>1</v>
      </c>
      <c r="K108" s="17">
        <v>1</v>
      </c>
      <c r="L108" s="17">
        <v>1</v>
      </c>
      <c r="M108" s="16" t="s">
        <v>975</v>
      </c>
      <c r="N108" s="16" t="s">
        <v>18</v>
      </c>
    </row>
    <row r="109" spans="1:14" ht="48" x14ac:dyDescent="0.2">
      <c r="A109" s="74">
        <v>1</v>
      </c>
      <c r="B109" s="16">
        <v>2</v>
      </c>
      <c r="C109" s="16">
        <v>28</v>
      </c>
      <c r="D109" s="16">
        <v>0</v>
      </c>
      <c r="E109" s="16">
        <v>0</v>
      </c>
      <c r="F109" s="16" t="s">
        <v>975</v>
      </c>
      <c r="G109" s="25" t="s">
        <v>995</v>
      </c>
      <c r="H109" s="16" t="s">
        <v>996</v>
      </c>
      <c r="I109" s="17">
        <v>1</v>
      </c>
      <c r="J109" s="17">
        <v>1</v>
      </c>
      <c r="K109" s="17">
        <v>1</v>
      </c>
      <c r="L109" s="17">
        <v>1</v>
      </c>
      <c r="M109" s="16" t="s">
        <v>975</v>
      </c>
      <c r="N109" s="16" t="s">
        <v>18</v>
      </c>
    </row>
    <row r="110" spans="1:14" ht="43.5" customHeight="1" x14ac:dyDescent="0.2">
      <c r="A110" s="74">
        <v>1</v>
      </c>
      <c r="B110" s="16">
        <v>2</v>
      </c>
      <c r="C110" s="16">
        <v>29</v>
      </c>
      <c r="D110" s="16">
        <v>0</v>
      </c>
      <c r="E110" s="16">
        <v>0</v>
      </c>
      <c r="F110" s="16" t="s">
        <v>370</v>
      </c>
      <c r="G110" s="25" t="s">
        <v>1545</v>
      </c>
      <c r="H110" s="16" t="s">
        <v>1546</v>
      </c>
      <c r="I110" s="17"/>
      <c r="J110" s="17">
        <v>0.25</v>
      </c>
      <c r="K110" s="17">
        <v>0.5</v>
      </c>
      <c r="L110" s="17">
        <v>0.25</v>
      </c>
      <c r="M110" s="16" t="s">
        <v>1434</v>
      </c>
      <c r="N110" s="16" t="s">
        <v>18</v>
      </c>
    </row>
    <row r="111" spans="1:14" ht="48" x14ac:dyDescent="0.2">
      <c r="A111" s="74">
        <v>1</v>
      </c>
      <c r="B111" s="16">
        <v>2</v>
      </c>
      <c r="C111" s="16">
        <v>30</v>
      </c>
      <c r="D111" s="16">
        <v>0</v>
      </c>
      <c r="E111" s="16">
        <v>0</v>
      </c>
      <c r="F111" s="16" t="s">
        <v>975</v>
      </c>
      <c r="G111" s="31" t="s">
        <v>997</v>
      </c>
      <c r="H111" s="21" t="s">
        <v>996</v>
      </c>
      <c r="I111" s="22">
        <v>1</v>
      </c>
      <c r="J111" s="22">
        <v>1</v>
      </c>
      <c r="K111" s="22">
        <v>1</v>
      </c>
      <c r="L111" s="22">
        <v>1</v>
      </c>
      <c r="M111" s="21" t="s">
        <v>975</v>
      </c>
      <c r="N111" s="21" t="s">
        <v>18</v>
      </c>
    </row>
    <row r="112" spans="1:14" ht="73.5" customHeight="1" x14ac:dyDescent="0.2">
      <c r="A112" s="74">
        <v>1</v>
      </c>
      <c r="B112" s="16">
        <v>2</v>
      </c>
      <c r="C112" s="16">
        <v>31</v>
      </c>
      <c r="D112" s="16">
        <v>0</v>
      </c>
      <c r="E112" s="16">
        <v>0</v>
      </c>
      <c r="F112" s="16" t="s">
        <v>975</v>
      </c>
      <c r="G112" s="25" t="s">
        <v>998</v>
      </c>
      <c r="H112" s="16" t="s">
        <v>999</v>
      </c>
      <c r="I112" s="17">
        <v>1</v>
      </c>
      <c r="J112" s="17">
        <v>1</v>
      </c>
      <c r="K112" s="17">
        <v>1</v>
      </c>
      <c r="L112" s="17">
        <v>1</v>
      </c>
      <c r="M112" s="16" t="s">
        <v>413</v>
      </c>
      <c r="N112" s="16" t="s">
        <v>978</v>
      </c>
    </row>
    <row r="113" spans="1:14" ht="48" x14ac:dyDescent="0.2">
      <c r="A113" s="74">
        <v>1</v>
      </c>
      <c r="B113" s="16">
        <v>2</v>
      </c>
      <c r="C113" s="16">
        <v>32</v>
      </c>
      <c r="D113" s="16">
        <v>0</v>
      </c>
      <c r="E113" s="16">
        <v>0</v>
      </c>
      <c r="F113" s="16" t="s">
        <v>975</v>
      </c>
      <c r="G113" s="25" t="s">
        <v>1000</v>
      </c>
      <c r="H113" s="16" t="s">
        <v>1001</v>
      </c>
      <c r="I113" s="17">
        <v>1</v>
      </c>
      <c r="J113" s="17">
        <v>1</v>
      </c>
      <c r="K113" s="17">
        <v>1</v>
      </c>
      <c r="L113" s="17">
        <v>1</v>
      </c>
      <c r="M113" s="16" t="s">
        <v>413</v>
      </c>
      <c r="N113" s="16" t="s">
        <v>978</v>
      </c>
    </row>
    <row r="114" spans="1:14" ht="60" x14ac:dyDescent="0.2">
      <c r="A114" s="74">
        <v>1</v>
      </c>
      <c r="B114" s="16">
        <v>2</v>
      </c>
      <c r="C114" s="16">
        <v>33</v>
      </c>
      <c r="D114" s="16">
        <v>0</v>
      </c>
      <c r="E114" s="16">
        <v>0</v>
      </c>
      <c r="F114" s="16" t="s">
        <v>975</v>
      </c>
      <c r="G114" s="25" t="s">
        <v>1002</v>
      </c>
      <c r="H114" s="16" t="s">
        <v>1003</v>
      </c>
      <c r="I114" s="17">
        <v>1</v>
      </c>
      <c r="J114" s="17">
        <v>1</v>
      </c>
      <c r="K114" s="17">
        <v>1</v>
      </c>
      <c r="L114" s="17">
        <v>1</v>
      </c>
      <c r="M114" s="16" t="s">
        <v>413</v>
      </c>
      <c r="N114" s="16" t="s">
        <v>978</v>
      </c>
    </row>
    <row r="115" spans="1:14" ht="49.5" customHeight="1" x14ac:dyDescent="0.2">
      <c r="A115" s="74">
        <v>1</v>
      </c>
      <c r="B115" s="16">
        <v>2</v>
      </c>
      <c r="C115" s="16">
        <v>34</v>
      </c>
      <c r="D115" s="16">
        <v>0</v>
      </c>
      <c r="E115" s="16">
        <v>0</v>
      </c>
      <c r="F115" s="16" t="s">
        <v>975</v>
      </c>
      <c r="G115" s="31" t="s">
        <v>1004</v>
      </c>
      <c r="H115" s="21" t="s">
        <v>1005</v>
      </c>
      <c r="I115" s="22">
        <v>1</v>
      </c>
      <c r="J115" s="22">
        <v>1</v>
      </c>
      <c r="K115" s="22">
        <v>1</v>
      </c>
      <c r="L115" s="22">
        <v>1</v>
      </c>
      <c r="M115" s="16" t="s">
        <v>413</v>
      </c>
      <c r="N115" s="21" t="s">
        <v>978</v>
      </c>
    </row>
    <row r="116" spans="1:14" ht="45" customHeight="1" x14ac:dyDescent="0.2">
      <c r="A116" s="74">
        <v>1</v>
      </c>
      <c r="B116" s="16">
        <v>2</v>
      </c>
      <c r="C116" s="16">
        <v>35</v>
      </c>
      <c r="D116" s="16">
        <v>0</v>
      </c>
      <c r="E116" s="16">
        <v>0</v>
      </c>
      <c r="F116" s="16" t="s">
        <v>975</v>
      </c>
      <c r="G116" s="31" t="s">
        <v>1006</v>
      </c>
      <c r="H116" s="21" t="s">
        <v>1007</v>
      </c>
      <c r="I116" s="22">
        <v>1</v>
      </c>
      <c r="J116" s="22">
        <v>1</v>
      </c>
      <c r="K116" s="22">
        <v>1</v>
      </c>
      <c r="L116" s="22">
        <v>1</v>
      </c>
      <c r="M116" s="16" t="s">
        <v>413</v>
      </c>
      <c r="N116" s="21" t="s">
        <v>978</v>
      </c>
    </row>
    <row r="117" spans="1:14" ht="42.75" customHeight="1" x14ac:dyDescent="0.2">
      <c r="A117" s="74">
        <v>1</v>
      </c>
      <c r="B117" s="16">
        <v>2</v>
      </c>
      <c r="C117" s="16">
        <v>36</v>
      </c>
      <c r="D117" s="16">
        <v>0</v>
      </c>
      <c r="E117" s="16">
        <v>0</v>
      </c>
      <c r="F117" s="16" t="s">
        <v>975</v>
      </c>
      <c r="G117" s="31" t="s">
        <v>1008</v>
      </c>
      <c r="H117" s="21" t="s">
        <v>1007</v>
      </c>
      <c r="I117" s="22">
        <v>1</v>
      </c>
      <c r="J117" s="22">
        <v>1</v>
      </c>
      <c r="K117" s="22">
        <v>1</v>
      </c>
      <c r="L117" s="22">
        <v>1</v>
      </c>
      <c r="M117" s="16" t="s">
        <v>413</v>
      </c>
      <c r="N117" s="21" t="s">
        <v>978</v>
      </c>
    </row>
    <row r="118" spans="1:14" ht="49.5" customHeight="1" x14ac:dyDescent="0.2">
      <c r="A118" s="74">
        <v>1</v>
      </c>
      <c r="B118" s="16">
        <v>2</v>
      </c>
      <c r="C118" s="16">
        <v>37</v>
      </c>
      <c r="D118" s="16">
        <v>0</v>
      </c>
      <c r="E118" s="16">
        <v>0</v>
      </c>
      <c r="F118" s="16" t="s">
        <v>975</v>
      </c>
      <c r="G118" s="25" t="s">
        <v>1009</v>
      </c>
      <c r="H118" s="16" t="s">
        <v>1010</v>
      </c>
      <c r="I118" s="17">
        <v>1</v>
      </c>
      <c r="J118" s="17">
        <v>1</v>
      </c>
      <c r="K118" s="17">
        <v>1</v>
      </c>
      <c r="L118" s="17">
        <v>1</v>
      </c>
      <c r="M118" s="16" t="s">
        <v>413</v>
      </c>
      <c r="N118" s="16" t="s">
        <v>1011</v>
      </c>
    </row>
    <row r="119" spans="1:14" ht="48" x14ac:dyDescent="0.2">
      <c r="A119" s="74">
        <v>1</v>
      </c>
      <c r="B119" s="16">
        <v>2</v>
      </c>
      <c r="C119" s="16">
        <v>38</v>
      </c>
      <c r="D119" s="16">
        <v>0</v>
      </c>
      <c r="E119" s="16">
        <v>0</v>
      </c>
      <c r="F119" s="16" t="s">
        <v>975</v>
      </c>
      <c r="G119" s="25" t="s">
        <v>1012</v>
      </c>
      <c r="H119" s="16" t="s">
        <v>1013</v>
      </c>
      <c r="I119" s="17">
        <v>1</v>
      </c>
      <c r="J119" s="17">
        <v>1</v>
      </c>
      <c r="K119" s="17">
        <v>1</v>
      </c>
      <c r="L119" s="17">
        <v>1</v>
      </c>
      <c r="M119" s="16" t="s">
        <v>413</v>
      </c>
      <c r="N119" s="16" t="s">
        <v>1011</v>
      </c>
    </row>
    <row r="120" spans="1:14" ht="72" x14ac:dyDescent="0.2">
      <c r="A120" s="74">
        <v>1</v>
      </c>
      <c r="B120" s="16">
        <v>2</v>
      </c>
      <c r="C120" s="16">
        <v>39</v>
      </c>
      <c r="D120" s="16">
        <v>0</v>
      </c>
      <c r="E120" s="16">
        <v>0</v>
      </c>
      <c r="F120" s="16" t="s">
        <v>975</v>
      </c>
      <c r="G120" s="25" t="s">
        <v>1014</v>
      </c>
      <c r="H120" s="16" t="s">
        <v>1015</v>
      </c>
      <c r="I120" s="17">
        <v>1</v>
      </c>
      <c r="J120" s="17">
        <v>1</v>
      </c>
      <c r="K120" s="17">
        <v>1</v>
      </c>
      <c r="L120" s="17">
        <v>1</v>
      </c>
      <c r="M120" s="16" t="s">
        <v>413</v>
      </c>
      <c r="N120" s="16" t="s">
        <v>1016</v>
      </c>
    </row>
    <row r="121" spans="1:14" ht="45.75" customHeight="1" x14ac:dyDescent="0.2">
      <c r="A121" s="74">
        <v>1</v>
      </c>
      <c r="B121" s="16">
        <v>2</v>
      </c>
      <c r="C121" s="16">
        <v>40</v>
      </c>
      <c r="D121" s="16">
        <v>0</v>
      </c>
      <c r="E121" s="16">
        <v>0</v>
      </c>
      <c r="F121" s="16" t="s">
        <v>975</v>
      </c>
      <c r="G121" s="31" t="s">
        <v>1017</v>
      </c>
      <c r="H121" s="21" t="s">
        <v>1018</v>
      </c>
      <c r="I121" s="22">
        <v>1</v>
      </c>
      <c r="J121" s="22">
        <v>1</v>
      </c>
      <c r="K121" s="22">
        <v>1</v>
      </c>
      <c r="L121" s="22">
        <v>1</v>
      </c>
      <c r="M121" s="21" t="s">
        <v>1019</v>
      </c>
      <c r="N121" s="21" t="s">
        <v>1020</v>
      </c>
    </row>
    <row r="122" spans="1:14" ht="42" customHeight="1" x14ac:dyDescent="0.2">
      <c r="A122" s="74">
        <v>1</v>
      </c>
      <c r="B122" s="16">
        <v>2</v>
      </c>
      <c r="C122" s="16">
        <v>41</v>
      </c>
      <c r="D122" s="16">
        <v>0</v>
      </c>
      <c r="E122" s="16">
        <v>0</v>
      </c>
      <c r="F122" s="16" t="s">
        <v>975</v>
      </c>
      <c r="G122" s="32" t="s">
        <v>1021</v>
      </c>
      <c r="H122" s="16" t="s">
        <v>1022</v>
      </c>
      <c r="I122" s="17">
        <v>1</v>
      </c>
      <c r="J122" s="17">
        <v>1</v>
      </c>
      <c r="K122" s="17">
        <v>1</v>
      </c>
      <c r="L122" s="17">
        <v>1</v>
      </c>
      <c r="M122" s="16" t="s">
        <v>413</v>
      </c>
      <c r="N122" s="16" t="s">
        <v>978</v>
      </c>
    </row>
    <row r="123" spans="1:14" ht="48" x14ac:dyDescent="0.2">
      <c r="A123" s="74">
        <v>1</v>
      </c>
      <c r="B123" s="16">
        <v>2</v>
      </c>
      <c r="C123" s="16">
        <v>42</v>
      </c>
      <c r="D123" s="16">
        <v>0</v>
      </c>
      <c r="E123" s="16">
        <v>0</v>
      </c>
      <c r="F123" s="16" t="s">
        <v>975</v>
      </c>
      <c r="G123" s="65" t="s">
        <v>1023</v>
      </c>
      <c r="H123" s="16" t="s">
        <v>1024</v>
      </c>
      <c r="I123" s="17">
        <v>1</v>
      </c>
      <c r="J123" s="17">
        <v>1</v>
      </c>
      <c r="K123" s="17">
        <v>1</v>
      </c>
      <c r="L123" s="17">
        <v>1</v>
      </c>
      <c r="M123" s="16" t="s">
        <v>413</v>
      </c>
      <c r="N123" s="16" t="s">
        <v>860</v>
      </c>
    </row>
    <row r="124" spans="1:14" ht="39.75" customHeight="1" x14ac:dyDescent="0.2">
      <c r="A124" s="74">
        <v>1</v>
      </c>
      <c r="B124" s="16">
        <v>2</v>
      </c>
      <c r="C124" s="16">
        <v>43</v>
      </c>
      <c r="D124" s="16">
        <v>0</v>
      </c>
      <c r="E124" s="16">
        <v>0</v>
      </c>
      <c r="F124" s="16" t="s">
        <v>975</v>
      </c>
      <c r="G124" s="25" t="s">
        <v>1025</v>
      </c>
      <c r="H124" s="16" t="s">
        <v>1026</v>
      </c>
      <c r="I124" s="17">
        <v>1</v>
      </c>
      <c r="J124" s="17">
        <v>1</v>
      </c>
      <c r="K124" s="17">
        <v>1</v>
      </c>
      <c r="L124" s="17">
        <v>1</v>
      </c>
      <c r="M124" s="16" t="s">
        <v>413</v>
      </c>
      <c r="N124" s="16" t="s">
        <v>860</v>
      </c>
    </row>
    <row r="125" spans="1:14" ht="48" x14ac:dyDescent="0.2">
      <c r="A125" s="74">
        <v>1</v>
      </c>
      <c r="B125" s="16">
        <v>2</v>
      </c>
      <c r="C125" s="16">
        <v>44</v>
      </c>
      <c r="D125" s="16">
        <v>0</v>
      </c>
      <c r="E125" s="16">
        <v>0</v>
      </c>
      <c r="F125" s="16" t="s">
        <v>975</v>
      </c>
      <c r="G125" s="25" t="s">
        <v>1027</v>
      </c>
      <c r="H125" s="16" t="s">
        <v>1028</v>
      </c>
      <c r="I125" s="17">
        <v>1</v>
      </c>
      <c r="J125" s="17">
        <v>1</v>
      </c>
      <c r="K125" s="17">
        <v>1</v>
      </c>
      <c r="L125" s="17">
        <v>1</v>
      </c>
      <c r="M125" s="16" t="s">
        <v>1029</v>
      </c>
      <c r="N125" s="16" t="s">
        <v>860</v>
      </c>
    </row>
    <row r="126" spans="1:14" ht="54.75" customHeight="1" x14ac:dyDescent="0.2">
      <c r="A126" s="74">
        <v>1</v>
      </c>
      <c r="B126" s="16">
        <v>2</v>
      </c>
      <c r="C126" s="57">
        <v>45</v>
      </c>
      <c r="D126" s="16">
        <v>0</v>
      </c>
      <c r="E126" s="16">
        <v>0</v>
      </c>
      <c r="F126" s="16" t="s">
        <v>1184</v>
      </c>
      <c r="G126" s="65" t="s">
        <v>1547</v>
      </c>
      <c r="H126" s="16" t="s">
        <v>1212</v>
      </c>
      <c r="I126" s="17">
        <v>1</v>
      </c>
      <c r="J126" s="17">
        <v>1</v>
      </c>
      <c r="K126" s="17">
        <v>1</v>
      </c>
      <c r="L126" s="17">
        <v>1</v>
      </c>
      <c r="M126" s="16" t="s">
        <v>422</v>
      </c>
      <c r="N126" s="16" t="s">
        <v>1548</v>
      </c>
    </row>
    <row r="127" spans="1:14" ht="81.75" customHeight="1" x14ac:dyDescent="0.2">
      <c r="A127" s="74">
        <v>1</v>
      </c>
      <c r="B127" s="16">
        <v>2</v>
      </c>
      <c r="C127" s="16">
        <v>46</v>
      </c>
      <c r="D127" s="16">
        <v>0</v>
      </c>
      <c r="E127" s="16">
        <v>0</v>
      </c>
      <c r="F127" s="16" t="s">
        <v>1184</v>
      </c>
      <c r="G127" s="31" t="s">
        <v>1549</v>
      </c>
      <c r="H127" s="21" t="s">
        <v>828</v>
      </c>
      <c r="I127" s="21"/>
      <c r="J127" s="21"/>
      <c r="K127" s="21"/>
      <c r="L127" s="21"/>
      <c r="M127" s="16" t="s">
        <v>422</v>
      </c>
      <c r="N127" s="21" t="s">
        <v>18</v>
      </c>
    </row>
    <row r="128" spans="1:14" ht="24" x14ac:dyDescent="0.2">
      <c r="A128" s="74">
        <v>1</v>
      </c>
      <c r="B128" s="16">
        <v>2</v>
      </c>
      <c r="C128" s="16">
        <v>46</v>
      </c>
      <c r="D128" s="16">
        <v>1</v>
      </c>
      <c r="E128" s="16">
        <v>0</v>
      </c>
      <c r="F128" s="16" t="s">
        <v>1184</v>
      </c>
      <c r="G128" s="25" t="s">
        <v>1213</v>
      </c>
      <c r="H128" s="21" t="s">
        <v>828</v>
      </c>
      <c r="I128" s="16">
        <v>2368</v>
      </c>
      <c r="J128" s="16"/>
      <c r="K128" s="17"/>
      <c r="L128" s="16"/>
      <c r="M128" s="16" t="s">
        <v>422</v>
      </c>
      <c r="N128" s="21" t="s">
        <v>18</v>
      </c>
    </row>
    <row r="129" spans="1:14" ht="24" x14ac:dyDescent="0.2">
      <c r="A129" s="74">
        <v>1</v>
      </c>
      <c r="B129" s="16">
        <v>2</v>
      </c>
      <c r="C129" s="16">
        <v>46</v>
      </c>
      <c r="D129" s="16">
        <v>2</v>
      </c>
      <c r="E129" s="16">
        <v>0</v>
      </c>
      <c r="F129" s="16" t="s">
        <v>1184</v>
      </c>
      <c r="G129" s="25" t="s">
        <v>1214</v>
      </c>
      <c r="H129" s="21" t="s">
        <v>828</v>
      </c>
      <c r="I129" s="16">
        <v>131</v>
      </c>
      <c r="J129" s="91"/>
      <c r="K129" s="17"/>
      <c r="L129" s="16"/>
      <c r="M129" s="16" t="s">
        <v>422</v>
      </c>
      <c r="N129" s="21" t="s">
        <v>18</v>
      </c>
    </row>
    <row r="130" spans="1:14" ht="24" x14ac:dyDescent="0.2">
      <c r="A130" s="74">
        <v>1</v>
      </c>
      <c r="B130" s="16">
        <v>2</v>
      </c>
      <c r="C130" s="16">
        <v>46</v>
      </c>
      <c r="D130" s="16">
        <v>3</v>
      </c>
      <c r="E130" s="16">
        <v>0</v>
      </c>
      <c r="F130" s="16" t="s">
        <v>1184</v>
      </c>
      <c r="G130" s="25" t="s">
        <v>1215</v>
      </c>
      <c r="H130" s="21" t="s">
        <v>828</v>
      </c>
      <c r="I130" s="16"/>
      <c r="J130" s="16"/>
      <c r="K130" s="16">
        <f>1159+16010+1904+833+5319+26</f>
        <v>25251</v>
      </c>
      <c r="L130" s="16"/>
      <c r="M130" s="16" t="s">
        <v>422</v>
      </c>
      <c r="N130" s="21" t="s">
        <v>18</v>
      </c>
    </row>
    <row r="131" spans="1:14" ht="24" x14ac:dyDescent="0.2">
      <c r="A131" s="74">
        <v>1</v>
      </c>
      <c r="B131" s="16">
        <v>2</v>
      </c>
      <c r="C131" s="16">
        <v>46</v>
      </c>
      <c r="D131" s="16">
        <v>4</v>
      </c>
      <c r="E131" s="16">
        <v>0</v>
      </c>
      <c r="F131" s="16" t="s">
        <v>1184</v>
      </c>
      <c r="G131" s="25" t="s">
        <v>1216</v>
      </c>
      <c r="H131" s="21" t="s">
        <v>828</v>
      </c>
      <c r="I131" s="16"/>
      <c r="J131" s="16">
        <f>3053+5751</f>
        <v>8804</v>
      </c>
      <c r="K131" s="17"/>
      <c r="L131" s="16"/>
      <c r="M131" s="16" t="s">
        <v>422</v>
      </c>
      <c r="N131" s="21" t="s">
        <v>18</v>
      </c>
    </row>
    <row r="132" spans="1:14" ht="24" x14ac:dyDescent="0.2">
      <c r="A132" s="74">
        <v>1</v>
      </c>
      <c r="B132" s="16">
        <v>2</v>
      </c>
      <c r="C132" s="16">
        <v>46</v>
      </c>
      <c r="D132" s="16">
        <v>5</v>
      </c>
      <c r="E132" s="16">
        <v>0</v>
      </c>
      <c r="F132" s="16" t="s">
        <v>1184</v>
      </c>
      <c r="G132" s="25" t="s">
        <v>1217</v>
      </c>
      <c r="H132" s="21" t="s">
        <v>828</v>
      </c>
      <c r="I132" s="16">
        <v>1</v>
      </c>
      <c r="J132" s="16"/>
      <c r="K132" s="17"/>
      <c r="L132" s="16"/>
      <c r="M132" s="16" t="s">
        <v>422</v>
      </c>
      <c r="N132" s="21" t="s">
        <v>18</v>
      </c>
    </row>
    <row r="133" spans="1:14" ht="48" x14ac:dyDescent="0.2">
      <c r="A133" s="74">
        <v>1</v>
      </c>
      <c r="B133" s="16">
        <v>2</v>
      </c>
      <c r="C133" s="16">
        <v>47</v>
      </c>
      <c r="D133" s="16">
        <v>0</v>
      </c>
      <c r="E133" s="16">
        <v>0</v>
      </c>
      <c r="F133" s="16" t="s">
        <v>1184</v>
      </c>
      <c r="G133" s="25" t="s">
        <v>1218</v>
      </c>
      <c r="H133" s="16" t="s">
        <v>20</v>
      </c>
      <c r="I133" s="17">
        <v>1</v>
      </c>
      <c r="J133" s="17">
        <v>1</v>
      </c>
      <c r="K133" s="17">
        <v>1</v>
      </c>
      <c r="L133" s="17">
        <v>1</v>
      </c>
      <c r="M133" s="16" t="s">
        <v>422</v>
      </c>
      <c r="N133" s="16" t="s">
        <v>18</v>
      </c>
    </row>
    <row r="134" spans="1:14" ht="55.5" customHeight="1" x14ac:dyDescent="0.2">
      <c r="A134" s="74">
        <v>1</v>
      </c>
      <c r="B134" s="16">
        <v>2</v>
      </c>
      <c r="C134" s="16">
        <v>48</v>
      </c>
      <c r="D134" s="16">
        <v>0</v>
      </c>
      <c r="E134" s="16">
        <v>0</v>
      </c>
      <c r="F134" s="16" t="s">
        <v>1184</v>
      </c>
      <c r="G134" s="32" t="s">
        <v>1219</v>
      </c>
      <c r="H134" s="16" t="s">
        <v>1550</v>
      </c>
      <c r="I134" s="17">
        <v>1</v>
      </c>
      <c r="J134" s="17">
        <v>1</v>
      </c>
      <c r="K134" s="17">
        <v>1</v>
      </c>
      <c r="L134" s="17">
        <v>1</v>
      </c>
      <c r="M134" s="16" t="s">
        <v>422</v>
      </c>
      <c r="N134" s="16" t="s">
        <v>18</v>
      </c>
    </row>
    <row r="135" spans="1:14" ht="57.75" customHeight="1" x14ac:dyDescent="0.2">
      <c r="A135" s="74">
        <v>1</v>
      </c>
      <c r="B135" s="16">
        <v>2</v>
      </c>
      <c r="C135" s="16">
        <v>49</v>
      </c>
      <c r="D135" s="16">
        <v>0</v>
      </c>
      <c r="E135" s="16">
        <v>0</v>
      </c>
      <c r="F135" s="16" t="s">
        <v>1184</v>
      </c>
      <c r="G135" s="32" t="s">
        <v>1220</v>
      </c>
      <c r="H135" s="16" t="s">
        <v>1221</v>
      </c>
      <c r="I135" s="17">
        <v>0.3</v>
      </c>
      <c r="J135" s="17">
        <v>0.5</v>
      </c>
      <c r="K135" s="17">
        <v>0.2</v>
      </c>
      <c r="L135" s="17" t="s">
        <v>15</v>
      </c>
      <c r="M135" s="16" t="s">
        <v>422</v>
      </c>
      <c r="N135" s="16" t="s">
        <v>18</v>
      </c>
    </row>
    <row r="136" spans="1:14" ht="59.25" customHeight="1" x14ac:dyDescent="0.2">
      <c r="A136" s="74">
        <v>1</v>
      </c>
      <c r="B136" s="16">
        <v>2</v>
      </c>
      <c r="C136" s="16">
        <v>50</v>
      </c>
      <c r="D136" s="16">
        <v>0</v>
      </c>
      <c r="E136" s="16">
        <v>0</v>
      </c>
      <c r="F136" s="16" t="s">
        <v>370</v>
      </c>
      <c r="G136" s="98" t="s">
        <v>1435</v>
      </c>
      <c r="H136" s="60" t="s">
        <v>1436</v>
      </c>
      <c r="I136" s="60"/>
      <c r="J136" s="99">
        <v>1</v>
      </c>
      <c r="K136" s="60"/>
      <c r="L136" s="60"/>
      <c r="M136" s="60" t="s">
        <v>1437</v>
      </c>
      <c r="N136" s="60" t="s">
        <v>14</v>
      </c>
    </row>
    <row r="137" spans="1:14" ht="70.5" customHeight="1" x14ac:dyDescent="0.2">
      <c r="A137" s="74">
        <v>1</v>
      </c>
      <c r="B137" s="16">
        <v>2</v>
      </c>
      <c r="C137" s="16">
        <v>51</v>
      </c>
      <c r="D137" s="16">
        <v>0</v>
      </c>
      <c r="E137" s="16">
        <v>0</v>
      </c>
      <c r="F137" s="16" t="s">
        <v>370</v>
      </c>
      <c r="G137" s="98" t="s">
        <v>1438</v>
      </c>
      <c r="H137" s="60" t="s">
        <v>1439</v>
      </c>
      <c r="I137" s="99">
        <v>1</v>
      </c>
      <c r="J137" s="99">
        <v>1</v>
      </c>
      <c r="K137" s="99">
        <v>1</v>
      </c>
      <c r="L137" s="99">
        <v>1</v>
      </c>
      <c r="M137" s="60" t="s">
        <v>1437</v>
      </c>
      <c r="N137" s="21" t="s">
        <v>14</v>
      </c>
    </row>
    <row r="138" spans="1:14" ht="117" customHeight="1" x14ac:dyDescent="0.2">
      <c r="A138" s="74">
        <v>1</v>
      </c>
      <c r="B138" s="16">
        <v>2</v>
      </c>
      <c r="C138" s="16">
        <v>52</v>
      </c>
      <c r="D138" s="16">
        <v>0</v>
      </c>
      <c r="E138" s="16">
        <v>0</v>
      </c>
      <c r="F138" s="16" t="s">
        <v>370</v>
      </c>
      <c r="G138" s="98" t="s">
        <v>1440</v>
      </c>
      <c r="H138" s="60" t="s">
        <v>1441</v>
      </c>
      <c r="I138" s="60">
        <v>1</v>
      </c>
      <c r="J138" s="60">
        <v>1</v>
      </c>
      <c r="K138" s="60">
        <v>1</v>
      </c>
      <c r="L138" s="60">
        <v>1</v>
      </c>
      <c r="M138" s="60" t="s">
        <v>1442</v>
      </c>
      <c r="N138" s="21" t="s">
        <v>14</v>
      </c>
    </row>
    <row r="139" spans="1:14" ht="129" customHeight="1" x14ac:dyDescent="0.2">
      <c r="A139" s="74">
        <v>1</v>
      </c>
      <c r="B139" s="16">
        <v>2</v>
      </c>
      <c r="C139" s="16">
        <v>53</v>
      </c>
      <c r="D139" s="16">
        <v>0</v>
      </c>
      <c r="E139" s="16">
        <v>0</v>
      </c>
      <c r="F139" s="16" t="s">
        <v>370</v>
      </c>
      <c r="G139" s="98" t="s">
        <v>1443</v>
      </c>
      <c r="H139" s="60" t="s">
        <v>1441</v>
      </c>
      <c r="I139" s="60">
        <v>1</v>
      </c>
      <c r="J139" s="60">
        <v>1</v>
      </c>
      <c r="K139" s="60">
        <v>1</v>
      </c>
      <c r="L139" s="60">
        <v>1</v>
      </c>
      <c r="M139" s="60" t="s">
        <v>370</v>
      </c>
      <c r="N139" s="21" t="s">
        <v>14</v>
      </c>
    </row>
    <row r="140" spans="1:14" ht="62.25" customHeight="1" x14ac:dyDescent="0.2">
      <c r="A140" s="74">
        <v>1</v>
      </c>
      <c r="B140" s="16">
        <v>2</v>
      </c>
      <c r="C140" s="16">
        <v>54</v>
      </c>
      <c r="D140" s="16">
        <v>0</v>
      </c>
      <c r="E140" s="16">
        <v>0</v>
      </c>
      <c r="F140" s="16" t="s">
        <v>370</v>
      </c>
      <c r="G140" s="98" t="s">
        <v>1444</v>
      </c>
      <c r="H140" s="60" t="s">
        <v>1445</v>
      </c>
      <c r="I140" s="99">
        <v>1</v>
      </c>
      <c r="J140" s="99">
        <v>1</v>
      </c>
      <c r="K140" s="99">
        <v>1</v>
      </c>
      <c r="L140" s="99">
        <v>1</v>
      </c>
      <c r="M140" s="60" t="s">
        <v>370</v>
      </c>
      <c r="N140" s="60" t="s">
        <v>14</v>
      </c>
    </row>
    <row r="141" spans="1:14" ht="24" x14ac:dyDescent="0.2">
      <c r="A141" s="36">
        <v>1</v>
      </c>
      <c r="B141" s="23">
        <v>3</v>
      </c>
      <c r="C141" s="23">
        <v>0</v>
      </c>
      <c r="D141" s="23">
        <v>0</v>
      </c>
      <c r="E141" s="23">
        <v>0</v>
      </c>
      <c r="F141" s="23" t="s">
        <v>473</v>
      </c>
      <c r="G141" s="37" t="s">
        <v>21</v>
      </c>
      <c r="H141" s="38"/>
      <c r="I141" s="38"/>
      <c r="J141" s="38"/>
      <c r="K141" s="38"/>
      <c r="L141" s="38"/>
      <c r="M141" s="38"/>
      <c r="N141" s="38"/>
    </row>
    <row r="142" spans="1:14" ht="93.75" customHeight="1" x14ac:dyDescent="0.2">
      <c r="A142" s="16">
        <v>1</v>
      </c>
      <c r="B142" s="16">
        <v>3</v>
      </c>
      <c r="C142" s="16">
        <v>1</v>
      </c>
      <c r="D142" s="16">
        <v>0</v>
      </c>
      <c r="E142" s="16">
        <v>0</v>
      </c>
      <c r="F142" s="16" t="s">
        <v>473</v>
      </c>
      <c r="G142" s="6" t="s">
        <v>223</v>
      </c>
      <c r="H142" s="16" t="s">
        <v>25</v>
      </c>
      <c r="I142" s="16">
        <v>3</v>
      </c>
      <c r="J142" s="16">
        <v>3</v>
      </c>
      <c r="K142" s="16">
        <v>3</v>
      </c>
      <c r="L142" s="16">
        <v>3</v>
      </c>
      <c r="M142" s="16" t="s">
        <v>26</v>
      </c>
      <c r="N142" s="16" t="s">
        <v>18</v>
      </c>
    </row>
    <row r="143" spans="1:14" ht="42" customHeight="1" x14ac:dyDescent="0.2">
      <c r="A143" s="16">
        <v>1</v>
      </c>
      <c r="B143" s="16">
        <v>3</v>
      </c>
      <c r="C143" s="16">
        <v>2</v>
      </c>
      <c r="D143" s="16">
        <v>0</v>
      </c>
      <c r="E143" s="16">
        <v>0</v>
      </c>
      <c r="F143" s="16" t="s">
        <v>473</v>
      </c>
      <c r="G143" s="27" t="s">
        <v>224</v>
      </c>
      <c r="H143" s="16" t="s">
        <v>27</v>
      </c>
      <c r="I143" s="17">
        <v>1</v>
      </c>
      <c r="J143" s="17">
        <v>1</v>
      </c>
      <c r="K143" s="17">
        <v>1</v>
      </c>
      <c r="L143" s="17">
        <v>1</v>
      </c>
      <c r="M143" s="16" t="s">
        <v>225</v>
      </c>
      <c r="N143" s="16" t="s">
        <v>18</v>
      </c>
    </row>
    <row r="144" spans="1:14" ht="45" customHeight="1" x14ac:dyDescent="0.2">
      <c r="A144" s="16">
        <v>1</v>
      </c>
      <c r="B144" s="16">
        <v>3</v>
      </c>
      <c r="C144" s="16">
        <v>3</v>
      </c>
      <c r="D144" s="16">
        <v>0</v>
      </c>
      <c r="E144" s="16">
        <v>0</v>
      </c>
      <c r="F144" s="16" t="s">
        <v>473</v>
      </c>
      <c r="G144" s="6" t="s">
        <v>226</v>
      </c>
      <c r="H144" s="16" t="s">
        <v>27</v>
      </c>
      <c r="I144" s="17">
        <v>1</v>
      </c>
      <c r="J144" s="17">
        <v>1</v>
      </c>
      <c r="K144" s="17">
        <v>1</v>
      </c>
      <c r="L144" s="17">
        <v>1</v>
      </c>
      <c r="M144" s="16" t="s">
        <v>225</v>
      </c>
      <c r="N144" s="3" t="s">
        <v>227</v>
      </c>
    </row>
    <row r="145" spans="1:14" ht="48" x14ac:dyDescent="0.2">
      <c r="A145" s="16">
        <v>1</v>
      </c>
      <c r="B145" s="16">
        <v>3</v>
      </c>
      <c r="C145" s="16">
        <v>4</v>
      </c>
      <c r="D145" s="16">
        <v>0</v>
      </c>
      <c r="E145" s="16">
        <v>0</v>
      </c>
      <c r="F145" s="16" t="s">
        <v>473</v>
      </c>
      <c r="G145" s="25" t="s">
        <v>23</v>
      </c>
      <c r="H145" s="16" t="s">
        <v>24</v>
      </c>
      <c r="I145" s="17">
        <v>1</v>
      </c>
      <c r="J145" s="16"/>
      <c r="K145" s="16"/>
      <c r="L145" s="17">
        <v>1</v>
      </c>
      <c r="M145" s="3" t="s">
        <v>228</v>
      </c>
      <c r="N145" s="16" t="s">
        <v>18</v>
      </c>
    </row>
    <row r="146" spans="1:14" ht="67.5" customHeight="1" x14ac:dyDescent="0.2">
      <c r="A146" s="16">
        <v>1</v>
      </c>
      <c r="B146" s="16">
        <v>3</v>
      </c>
      <c r="C146" s="16">
        <v>5</v>
      </c>
      <c r="D146" s="16">
        <v>0</v>
      </c>
      <c r="E146" s="16">
        <v>0</v>
      </c>
      <c r="F146" s="16" t="s">
        <v>473</v>
      </c>
      <c r="G146" s="10" t="s">
        <v>352</v>
      </c>
      <c r="H146" s="2" t="s">
        <v>229</v>
      </c>
      <c r="I146" s="22">
        <v>0.8</v>
      </c>
      <c r="J146" s="22">
        <v>0.2</v>
      </c>
      <c r="K146" s="22"/>
      <c r="L146" s="22"/>
      <c r="M146" s="16" t="s">
        <v>230</v>
      </c>
      <c r="N146" s="21" t="s">
        <v>18</v>
      </c>
    </row>
    <row r="147" spans="1:14" ht="28.5" customHeight="1" x14ac:dyDescent="0.2">
      <c r="A147" s="16">
        <v>1</v>
      </c>
      <c r="B147" s="16">
        <v>3</v>
      </c>
      <c r="C147" s="16">
        <v>6</v>
      </c>
      <c r="D147" s="16">
        <v>0</v>
      </c>
      <c r="E147" s="16">
        <v>0</v>
      </c>
      <c r="F147" s="16" t="s">
        <v>473</v>
      </c>
      <c r="G147" s="10" t="s">
        <v>231</v>
      </c>
      <c r="H147" s="2" t="s">
        <v>232</v>
      </c>
      <c r="I147" s="39">
        <v>1</v>
      </c>
      <c r="J147" s="39">
        <v>2</v>
      </c>
      <c r="K147" s="39">
        <v>2</v>
      </c>
      <c r="L147" s="39"/>
      <c r="M147" s="2" t="s">
        <v>26</v>
      </c>
      <c r="N147" s="21" t="s">
        <v>18</v>
      </c>
    </row>
    <row r="148" spans="1:14" ht="41.25" customHeight="1" x14ac:dyDescent="0.2">
      <c r="A148" s="16">
        <v>1</v>
      </c>
      <c r="B148" s="16">
        <v>3</v>
      </c>
      <c r="C148" s="16">
        <v>7</v>
      </c>
      <c r="D148" s="16">
        <v>0</v>
      </c>
      <c r="E148" s="16">
        <v>0</v>
      </c>
      <c r="F148" s="16" t="s">
        <v>473</v>
      </c>
      <c r="G148" s="10" t="s">
        <v>233</v>
      </c>
      <c r="H148" s="2" t="s">
        <v>22</v>
      </c>
      <c r="I148" s="39">
        <v>3</v>
      </c>
      <c r="J148" s="39">
        <v>3</v>
      </c>
      <c r="K148" s="39">
        <v>3</v>
      </c>
      <c r="L148" s="39">
        <v>3</v>
      </c>
      <c r="M148" s="2" t="s">
        <v>212</v>
      </c>
      <c r="N148" s="21" t="s">
        <v>18</v>
      </c>
    </row>
    <row r="149" spans="1:14" ht="29.25" customHeight="1" x14ac:dyDescent="0.2">
      <c r="A149" s="16">
        <v>1</v>
      </c>
      <c r="B149" s="16">
        <v>3</v>
      </c>
      <c r="C149" s="16">
        <v>8</v>
      </c>
      <c r="D149" s="16">
        <v>0</v>
      </c>
      <c r="E149" s="16">
        <v>0</v>
      </c>
      <c r="F149" s="16" t="s">
        <v>473</v>
      </c>
      <c r="G149" s="10" t="s">
        <v>234</v>
      </c>
      <c r="H149" s="2" t="s">
        <v>235</v>
      </c>
      <c r="I149" s="39">
        <v>3</v>
      </c>
      <c r="J149" s="39">
        <v>3</v>
      </c>
      <c r="K149" s="39">
        <v>3</v>
      </c>
      <c r="L149" s="39">
        <v>3</v>
      </c>
      <c r="M149" s="2" t="s">
        <v>212</v>
      </c>
      <c r="N149" s="21" t="s">
        <v>18</v>
      </c>
    </row>
    <row r="150" spans="1:14" ht="47.25" customHeight="1" x14ac:dyDescent="0.2">
      <c r="A150" s="74">
        <v>1</v>
      </c>
      <c r="B150" s="16">
        <v>3</v>
      </c>
      <c r="C150" s="16">
        <v>9</v>
      </c>
      <c r="D150" s="16">
        <v>0</v>
      </c>
      <c r="E150" s="16">
        <v>0</v>
      </c>
      <c r="F150" s="16" t="s">
        <v>794</v>
      </c>
      <c r="G150" s="26" t="s">
        <v>1551</v>
      </c>
      <c r="H150" s="21" t="s">
        <v>863</v>
      </c>
      <c r="I150" s="22">
        <v>0.33</v>
      </c>
      <c r="J150" s="22">
        <v>0.33</v>
      </c>
      <c r="K150" s="22">
        <v>0.33</v>
      </c>
      <c r="L150" s="22"/>
      <c r="M150" s="21" t="s">
        <v>864</v>
      </c>
      <c r="N150" s="16" t="s">
        <v>18</v>
      </c>
    </row>
    <row r="151" spans="1:14" ht="45" customHeight="1" x14ac:dyDescent="0.2">
      <c r="A151" s="16">
        <v>1</v>
      </c>
      <c r="B151" s="16">
        <v>3</v>
      </c>
      <c r="C151" s="16">
        <v>10</v>
      </c>
      <c r="D151" s="16">
        <v>0</v>
      </c>
      <c r="E151" s="16">
        <v>0</v>
      </c>
      <c r="F151" s="16" t="s">
        <v>1086</v>
      </c>
      <c r="G151" s="25" t="s">
        <v>1090</v>
      </c>
      <c r="H151" s="16" t="s">
        <v>1091</v>
      </c>
      <c r="I151" s="16"/>
      <c r="J151" s="16">
        <v>1</v>
      </c>
      <c r="K151" s="16"/>
      <c r="L151" s="16">
        <v>1</v>
      </c>
      <c r="M151" s="16" t="s">
        <v>1552</v>
      </c>
      <c r="N151" s="16" t="s">
        <v>70</v>
      </c>
    </row>
    <row r="152" spans="1:14" ht="24" x14ac:dyDescent="0.2">
      <c r="A152" s="23">
        <v>1</v>
      </c>
      <c r="B152" s="23">
        <v>4</v>
      </c>
      <c r="C152" s="23">
        <v>0</v>
      </c>
      <c r="D152" s="23">
        <v>0</v>
      </c>
      <c r="E152" s="23">
        <v>0</v>
      </c>
      <c r="F152" s="23" t="s">
        <v>473</v>
      </c>
      <c r="G152" s="24" t="s">
        <v>29</v>
      </c>
      <c r="H152" s="23"/>
      <c r="I152" s="23"/>
      <c r="J152" s="23"/>
      <c r="K152" s="23"/>
      <c r="L152" s="23"/>
      <c r="M152" s="23"/>
      <c r="N152" s="23"/>
    </row>
    <row r="153" spans="1:14" ht="48" x14ac:dyDescent="0.2">
      <c r="A153" s="16">
        <v>1</v>
      </c>
      <c r="B153" s="16">
        <v>4</v>
      </c>
      <c r="C153" s="16">
        <v>1</v>
      </c>
      <c r="D153" s="16">
        <v>0</v>
      </c>
      <c r="E153" s="16">
        <v>0</v>
      </c>
      <c r="F153" s="16" t="s">
        <v>473</v>
      </c>
      <c r="G153" s="10" t="s">
        <v>236</v>
      </c>
      <c r="H153" s="2" t="s">
        <v>30</v>
      </c>
      <c r="I153" s="4">
        <v>7</v>
      </c>
      <c r="J153" s="4">
        <v>5</v>
      </c>
      <c r="K153" s="4">
        <v>5</v>
      </c>
      <c r="L153" s="4"/>
      <c r="M153" s="2" t="s">
        <v>212</v>
      </c>
      <c r="N153" s="21" t="s">
        <v>18</v>
      </c>
    </row>
    <row r="154" spans="1:14" ht="71.25" customHeight="1" x14ac:dyDescent="0.2">
      <c r="A154" s="16">
        <v>1</v>
      </c>
      <c r="B154" s="16">
        <v>4</v>
      </c>
      <c r="C154" s="16">
        <v>2</v>
      </c>
      <c r="D154" s="16">
        <v>0</v>
      </c>
      <c r="E154" s="16">
        <v>0</v>
      </c>
      <c r="F154" s="16" t="s">
        <v>374</v>
      </c>
      <c r="G154" s="5" t="s">
        <v>474</v>
      </c>
      <c r="H154" s="47" t="s">
        <v>475</v>
      </c>
      <c r="I154" s="47" t="s">
        <v>15</v>
      </c>
      <c r="J154" s="47"/>
      <c r="K154" s="47">
        <v>1</v>
      </c>
      <c r="L154" s="47"/>
      <c r="M154" s="47" t="s">
        <v>476</v>
      </c>
      <c r="N154" s="47" t="s">
        <v>477</v>
      </c>
    </row>
    <row r="155" spans="1:14" ht="42" customHeight="1" x14ac:dyDescent="0.2">
      <c r="A155" s="16">
        <v>1</v>
      </c>
      <c r="B155" s="16">
        <v>4</v>
      </c>
      <c r="C155" s="16">
        <v>3</v>
      </c>
      <c r="D155" s="16">
        <v>0</v>
      </c>
      <c r="E155" s="16">
        <v>0</v>
      </c>
      <c r="F155" s="16" t="s">
        <v>794</v>
      </c>
      <c r="G155" s="26" t="s">
        <v>1553</v>
      </c>
      <c r="H155" s="16" t="s">
        <v>865</v>
      </c>
      <c r="I155" s="17"/>
      <c r="J155" s="17">
        <v>0.5</v>
      </c>
      <c r="K155" s="17">
        <v>0.5</v>
      </c>
      <c r="L155" s="17"/>
      <c r="M155" s="16" t="s">
        <v>794</v>
      </c>
      <c r="N155" s="47" t="s">
        <v>477</v>
      </c>
    </row>
    <row r="156" spans="1:14" ht="47.25" customHeight="1" x14ac:dyDescent="0.2">
      <c r="A156" s="16">
        <v>1</v>
      </c>
      <c r="B156" s="16">
        <v>4</v>
      </c>
      <c r="C156" s="16">
        <v>4</v>
      </c>
      <c r="D156" s="16">
        <v>0</v>
      </c>
      <c r="E156" s="16">
        <v>0</v>
      </c>
      <c r="F156" s="16" t="s">
        <v>370</v>
      </c>
      <c r="G156" s="98" t="s">
        <v>1446</v>
      </c>
      <c r="H156" s="60" t="s">
        <v>1447</v>
      </c>
      <c r="I156" s="99">
        <v>1</v>
      </c>
      <c r="J156" s="99">
        <v>1</v>
      </c>
      <c r="K156" s="99">
        <v>1</v>
      </c>
      <c r="L156" s="99">
        <v>1</v>
      </c>
      <c r="M156" s="60" t="s">
        <v>1448</v>
      </c>
      <c r="N156" s="60" t="s">
        <v>14</v>
      </c>
    </row>
    <row r="157" spans="1:14" ht="57.75" customHeight="1" x14ac:dyDescent="0.2">
      <c r="A157" s="16">
        <v>1</v>
      </c>
      <c r="B157" s="16">
        <v>4</v>
      </c>
      <c r="C157" s="57">
        <v>5</v>
      </c>
      <c r="D157" s="16">
        <v>0</v>
      </c>
      <c r="E157" s="16">
        <v>0</v>
      </c>
      <c r="F157" s="16" t="s">
        <v>370</v>
      </c>
      <c r="G157" s="98" t="s">
        <v>1449</v>
      </c>
      <c r="H157" s="60" t="s">
        <v>1450</v>
      </c>
      <c r="I157" s="99"/>
      <c r="J157" s="99">
        <v>1</v>
      </c>
      <c r="K157" s="99"/>
      <c r="L157" s="99"/>
      <c r="M157" s="60" t="s">
        <v>370</v>
      </c>
      <c r="N157" s="60" t="s">
        <v>14</v>
      </c>
    </row>
    <row r="158" spans="1:14" ht="96.75" customHeight="1" x14ac:dyDescent="0.2">
      <c r="A158" s="16">
        <v>1</v>
      </c>
      <c r="B158" s="16">
        <v>4</v>
      </c>
      <c r="C158" s="16">
        <v>6</v>
      </c>
      <c r="D158" s="16">
        <v>0</v>
      </c>
      <c r="E158" s="16">
        <v>0</v>
      </c>
      <c r="F158" s="16" t="s">
        <v>794</v>
      </c>
      <c r="G158" s="27" t="s">
        <v>866</v>
      </c>
      <c r="H158" s="21" t="s">
        <v>87</v>
      </c>
      <c r="I158" s="17"/>
      <c r="J158" s="17">
        <v>0.5</v>
      </c>
      <c r="K158" s="17">
        <v>0.5</v>
      </c>
      <c r="L158" s="17"/>
      <c r="M158" s="16" t="s">
        <v>1554</v>
      </c>
      <c r="N158" s="16" t="s">
        <v>35</v>
      </c>
    </row>
    <row r="159" spans="1:14" ht="58.5" customHeight="1" x14ac:dyDescent="0.2">
      <c r="A159" s="16">
        <v>1</v>
      </c>
      <c r="B159" s="16">
        <v>4</v>
      </c>
      <c r="C159" s="16">
        <v>7</v>
      </c>
      <c r="D159" s="16">
        <v>0</v>
      </c>
      <c r="E159" s="16">
        <v>0</v>
      </c>
      <c r="F159" s="16" t="s">
        <v>975</v>
      </c>
      <c r="G159" s="31" t="s">
        <v>1030</v>
      </c>
      <c r="H159" s="21" t="s">
        <v>1031</v>
      </c>
      <c r="I159" s="22">
        <v>1</v>
      </c>
      <c r="J159" s="22">
        <v>1</v>
      </c>
      <c r="K159" s="22">
        <v>1</v>
      </c>
      <c r="L159" s="22">
        <v>1</v>
      </c>
      <c r="M159" s="21" t="s">
        <v>1032</v>
      </c>
      <c r="N159" s="21" t="s">
        <v>1033</v>
      </c>
    </row>
    <row r="160" spans="1:14" ht="90.75" customHeight="1" x14ac:dyDescent="0.2">
      <c r="A160" s="16">
        <v>1</v>
      </c>
      <c r="B160" s="16">
        <v>4</v>
      </c>
      <c r="C160" s="16">
        <v>8</v>
      </c>
      <c r="D160" s="16">
        <v>0</v>
      </c>
      <c r="E160" s="16">
        <v>0</v>
      </c>
      <c r="F160" s="16" t="s">
        <v>975</v>
      </c>
      <c r="G160" s="25" t="s">
        <v>1034</v>
      </c>
      <c r="H160" s="16" t="s">
        <v>1035</v>
      </c>
      <c r="I160" s="16">
        <v>4587</v>
      </c>
      <c r="J160" s="16">
        <v>4587</v>
      </c>
      <c r="K160" s="16">
        <v>4587</v>
      </c>
      <c r="L160" s="16">
        <v>4587</v>
      </c>
      <c r="M160" s="16" t="s">
        <v>416</v>
      </c>
      <c r="N160" s="16" t="s">
        <v>31</v>
      </c>
    </row>
    <row r="161" spans="1:14" ht="51.75" customHeight="1" x14ac:dyDescent="0.2">
      <c r="A161" s="16">
        <v>1</v>
      </c>
      <c r="B161" s="16">
        <v>4</v>
      </c>
      <c r="C161" s="16">
        <v>9</v>
      </c>
      <c r="D161" s="16">
        <v>0</v>
      </c>
      <c r="E161" s="16">
        <v>0</v>
      </c>
      <c r="F161" s="16" t="s">
        <v>975</v>
      </c>
      <c r="G161" s="25" t="s">
        <v>1705</v>
      </c>
      <c r="H161" s="16" t="s">
        <v>1085</v>
      </c>
      <c r="I161" s="17">
        <v>0.5</v>
      </c>
      <c r="J161" s="75">
        <v>0.5</v>
      </c>
      <c r="K161" s="75"/>
      <c r="L161" s="75"/>
      <c r="M161" s="16" t="s">
        <v>1704</v>
      </c>
      <c r="N161" s="16" t="s">
        <v>31</v>
      </c>
    </row>
    <row r="162" spans="1:14" ht="83.25" customHeight="1" x14ac:dyDescent="0.2">
      <c r="A162" s="16">
        <v>1</v>
      </c>
      <c r="B162" s="16">
        <v>4</v>
      </c>
      <c r="C162" s="16">
        <v>10</v>
      </c>
      <c r="D162" s="16">
        <v>0</v>
      </c>
      <c r="E162" s="16">
        <v>0</v>
      </c>
      <c r="F162" s="16" t="s">
        <v>975</v>
      </c>
      <c r="G162" s="25" t="s">
        <v>1711</v>
      </c>
      <c r="H162" s="16" t="s">
        <v>1040</v>
      </c>
      <c r="I162" s="16">
        <v>300</v>
      </c>
      <c r="J162" s="75">
        <v>95600</v>
      </c>
      <c r="K162" s="75">
        <v>95600</v>
      </c>
      <c r="L162" s="75">
        <v>95500</v>
      </c>
      <c r="M162" s="16" t="s">
        <v>416</v>
      </c>
      <c r="N162" s="16" t="s">
        <v>31</v>
      </c>
    </row>
    <row r="163" spans="1:14" ht="39" customHeight="1" x14ac:dyDescent="0.2">
      <c r="A163" s="16">
        <v>1</v>
      </c>
      <c r="B163" s="16">
        <v>4</v>
      </c>
      <c r="C163" s="16" t="s">
        <v>1713</v>
      </c>
      <c r="D163" s="16">
        <v>0</v>
      </c>
      <c r="E163" s="16">
        <v>0</v>
      </c>
      <c r="F163" s="16" t="s">
        <v>975</v>
      </c>
      <c r="G163" s="25" t="s">
        <v>1714</v>
      </c>
      <c r="H163" s="16" t="s">
        <v>1715</v>
      </c>
      <c r="I163" s="16"/>
      <c r="J163" s="75">
        <v>2000</v>
      </c>
      <c r="K163" s="75">
        <v>2000</v>
      </c>
      <c r="L163" s="75"/>
      <c r="M163" s="16" t="s">
        <v>975</v>
      </c>
      <c r="N163" s="16" t="s">
        <v>31</v>
      </c>
    </row>
    <row r="164" spans="1:14" ht="73.5" customHeight="1" x14ac:dyDescent="0.2">
      <c r="A164" s="16">
        <v>1</v>
      </c>
      <c r="B164" s="16">
        <v>4</v>
      </c>
      <c r="C164" s="16">
        <v>11</v>
      </c>
      <c r="D164" s="16">
        <v>0</v>
      </c>
      <c r="E164" s="16">
        <v>0</v>
      </c>
      <c r="F164" s="16" t="s">
        <v>1086</v>
      </c>
      <c r="G164" s="25" t="s">
        <v>1555</v>
      </c>
      <c r="H164" s="16" t="s">
        <v>1092</v>
      </c>
      <c r="I164" s="16"/>
      <c r="J164" s="16"/>
      <c r="K164" s="16"/>
      <c r="L164" s="16"/>
      <c r="M164" s="16" t="s">
        <v>1556</v>
      </c>
      <c r="N164" s="16" t="s">
        <v>31</v>
      </c>
    </row>
    <row r="165" spans="1:14" ht="36" x14ac:dyDescent="0.2">
      <c r="A165" s="16">
        <v>1</v>
      </c>
      <c r="B165" s="16">
        <v>4</v>
      </c>
      <c r="C165" s="16">
        <v>11</v>
      </c>
      <c r="D165" s="16">
        <v>1</v>
      </c>
      <c r="E165" s="16">
        <v>0</v>
      </c>
      <c r="F165" s="16" t="s">
        <v>1086</v>
      </c>
      <c r="G165" s="84" t="s">
        <v>1557</v>
      </c>
      <c r="H165" s="16" t="s">
        <v>1092</v>
      </c>
      <c r="I165" s="75">
        <v>19000</v>
      </c>
      <c r="J165" s="75">
        <v>50000</v>
      </c>
      <c r="K165" s="75">
        <v>61000</v>
      </c>
      <c r="L165" s="75">
        <v>60000</v>
      </c>
      <c r="M165" s="16" t="s">
        <v>1556</v>
      </c>
      <c r="N165" s="16" t="s">
        <v>31</v>
      </c>
    </row>
    <row r="166" spans="1:14" ht="36" x14ac:dyDescent="0.2">
      <c r="A166" s="16">
        <v>1</v>
      </c>
      <c r="B166" s="16">
        <v>4</v>
      </c>
      <c r="C166" s="16">
        <v>11</v>
      </c>
      <c r="D166" s="16">
        <v>2</v>
      </c>
      <c r="E166" s="16">
        <v>0</v>
      </c>
      <c r="F166" s="16" t="s">
        <v>1086</v>
      </c>
      <c r="G166" s="31" t="s">
        <v>1558</v>
      </c>
      <c r="H166" s="16" t="s">
        <v>1092</v>
      </c>
      <c r="I166" s="75">
        <v>12000</v>
      </c>
      <c r="J166" s="75">
        <v>50000</v>
      </c>
      <c r="K166" s="75">
        <v>64000</v>
      </c>
      <c r="L166" s="75">
        <v>64000</v>
      </c>
      <c r="M166" s="16" t="s">
        <v>1556</v>
      </c>
      <c r="N166" s="16" t="s">
        <v>31</v>
      </c>
    </row>
    <row r="167" spans="1:14" ht="51.75" customHeight="1" x14ac:dyDescent="0.2">
      <c r="A167" s="16">
        <v>1</v>
      </c>
      <c r="B167" s="16">
        <v>4</v>
      </c>
      <c r="C167" s="16">
        <v>11</v>
      </c>
      <c r="D167" s="16">
        <v>3</v>
      </c>
      <c r="E167" s="16">
        <v>0</v>
      </c>
      <c r="F167" s="16" t="s">
        <v>1086</v>
      </c>
      <c r="G167" s="25" t="s">
        <v>1718</v>
      </c>
      <c r="H167" s="16" t="s">
        <v>1092</v>
      </c>
      <c r="I167" s="75">
        <v>20000</v>
      </c>
      <c r="J167" s="75"/>
      <c r="K167" s="75">
        <v>200000</v>
      </c>
      <c r="L167" s="145">
        <v>200000</v>
      </c>
      <c r="M167" s="16" t="s">
        <v>1559</v>
      </c>
      <c r="N167" s="16" t="s">
        <v>31</v>
      </c>
    </row>
    <row r="168" spans="1:14" ht="36" customHeight="1" x14ac:dyDescent="0.2">
      <c r="A168" s="16">
        <v>1</v>
      </c>
      <c r="B168" s="16">
        <v>4</v>
      </c>
      <c r="C168" s="16">
        <v>11</v>
      </c>
      <c r="D168" s="16">
        <v>4</v>
      </c>
      <c r="E168" s="16">
        <v>0</v>
      </c>
      <c r="F168" s="16" t="s">
        <v>1086</v>
      </c>
      <c r="G168" s="85" t="s">
        <v>1093</v>
      </c>
      <c r="H168" s="16" t="s">
        <v>1094</v>
      </c>
      <c r="I168" s="81">
        <v>1</v>
      </c>
      <c r="J168" s="81">
        <v>1</v>
      </c>
      <c r="K168" s="81">
        <v>1</v>
      </c>
      <c r="L168" s="81">
        <v>1</v>
      </c>
      <c r="M168" s="16" t="s">
        <v>1560</v>
      </c>
      <c r="N168" s="16" t="s">
        <v>31</v>
      </c>
    </row>
    <row r="169" spans="1:14" ht="24" x14ac:dyDescent="0.2">
      <c r="A169" s="16">
        <v>1</v>
      </c>
      <c r="B169" s="16">
        <v>4</v>
      </c>
      <c r="C169" s="16">
        <v>11</v>
      </c>
      <c r="D169" s="16">
        <v>4</v>
      </c>
      <c r="E169" s="16">
        <v>1</v>
      </c>
      <c r="F169" s="16" t="s">
        <v>1086</v>
      </c>
      <c r="G169" s="84" t="s">
        <v>1095</v>
      </c>
      <c r="H169" s="16" t="s">
        <v>1094</v>
      </c>
      <c r="I169" s="81"/>
      <c r="J169" s="81"/>
      <c r="K169" s="71">
        <v>1867</v>
      </c>
      <c r="L169" s="71">
        <v>1868</v>
      </c>
      <c r="M169" s="16" t="s">
        <v>1560</v>
      </c>
      <c r="N169" s="16" t="s">
        <v>31</v>
      </c>
    </row>
    <row r="170" spans="1:14" ht="24" x14ac:dyDescent="0.2">
      <c r="A170" s="16">
        <v>1</v>
      </c>
      <c r="B170" s="16">
        <v>4</v>
      </c>
      <c r="C170" s="16">
        <v>11</v>
      </c>
      <c r="D170" s="16">
        <v>4</v>
      </c>
      <c r="E170" s="16">
        <v>2</v>
      </c>
      <c r="F170" s="16" t="s">
        <v>1086</v>
      </c>
      <c r="G170" s="84" t="s">
        <v>1096</v>
      </c>
      <c r="H170" s="16" t="s">
        <v>1094</v>
      </c>
      <c r="I170" s="71">
        <v>4</v>
      </c>
      <c r="J170" s="81"/>
      <c r="K170" s="81"/>
      <c r="L170" s="81"/>
      <c r="M170" s="16" t="s">
        <v>1560</v>
      </c>
      <c r="N170" s="16" t="s">
        <v>31</v>
      </c>
    </row>
    <row r="171" spans="1:14" ht="24" x14ac:dyDescent="0.2">
      <c r="A171" s="16">
        <v>1</v>
      </c>
      <c r="B171" s="16">
        <v>4</v>
      </c>
      <c r="C171" s="16">
        <v>11</v>
      </c>
      <c r="D171" s="16">
        <v>4</v>
      </c>
      <c r="E171" s="16">
        <v>3</v>
      </c>
      <c r="F171" s="16" t="s">
        <v>1086</v>
      </c>
      <c r="G171" s="84" t="s">
        <v>1097</v>
      </c>
      <c r="H171" s="16" t="s">
        <v>1094</v>
      </c>
      <c r="I171" s="71">
        <v>8</v>
      </c>
      <c r="J171" s="81"/>
      <c r="K171" s="81"/>
      <c r="L171" s="81"/>
      <c r="M171" s="16" t="s">
        <v>1560</v>
      </c>
      <c r="N171" s="16" t="s">
        <v>31</v>
      </c>
    </row>
    <row r="172" spans="1:14" ht="45" customHeight="1" x14ac:dyDescent="0.2">
      <c r="A172" s="16">
        <v>1</v>
      </c>
      <c r="B172" s="16">
        <v>4</v>
      </c>
      <c r="C172" s="16">
        <v>11</v>
      </c>
      <c r="D172" s="16">
        <v>4</v>
      </c>
      <c r="E172" s="16">
        <v>4</v>
      </c>
      <c r="F172" s="16" t="s">
        <v>1086</v>
      </c>
      <c r="G172" s="84" t="s">
        <v>1098</v>
      </c>
      <c r="H172" s="16" t="s">
        <v>1094</v>
      </c>
      <c r="I172" s="71">
        <v>106</v>
      </c>
      <c r="J172" s="81"/>
      <c r="K172" s="81"/>
      <c r="L172" s="81"/>
      <c r="M172" s="16" t="s">
        <v>1560</v>
      </c>
      <c r="N172" s="16" t="s">
        <v>31</v>
      </c>
    </row>
    <row r="173" spans="1:14" ht="30.75" customHeight="1" x14ac:dyDescent="0.2">
      <c r="A173" s="16">
        <v>1</v>
      </c>
      <c r="B173" s="16">
        <v>4</v>
      </c>
      <c r="C173" s="16">
        <v>11</v>
      </c>
      <c r="D173" s="16">
        <v>4</v>
      </c>
      <c r="E173" s="16">
        <v>5</v>
      </c>
      <c r="F173" s="16" t="s">
        <v>1086</v>
      </c>
      <c r="G173" s="84" t="s">
        <v>1099</v>
      </c>
      <c r="H173" s="16" t="s">
        <v>1094</v>
      </c>
      <c r="I173" s="86"/>
      <c r="J173" s="86">
        <v>20</v>
      </c>
      <c r="K173" s="86"/>
      <c r="L173" s="86"/>
      <c r="M173" s="16" t="s">
        <v>1560</v>
      </c>
      <c r="N173" s="16" t="s">
        <v>31</v>
      </c>
    </row>
    <row r="174" spans="1:14" ht="33" customHeight="1" x14ac:dyDescent="0.2">
      <c r="A174" s="16">
        <v>1</v>
      </c>
      <c r="B174" s="16">
        <v>4</v>
      </c>
      <c r="C174" s="16">
        <v>11</v>
      </c>
      <c r="D174" s="16">
        <v>4</v>
      </c>
      <c r="E174" s="16">
        <v>6</v>
      </c>
      <c r="F174" s="16" t="s">
        <v>1086</v>
      </c>
      <c r="G174" s="84" t="s">
        <v>1100</v>
      </c>
      <c r="H174" s="16" t="s">
        <v>1094</v>
      </c>
      <c r="I174" s="86"/>
      <c r="J174" s="86">
        <v>17</v>
      </c>
      <c r="K174" s="86"/>
      <c r="L174" s="86"/>
      <c r="M174" s="16" t="s">
        <v>1560</v>
      </c>
      <c r="N174" s="16" t="s">
        <v>31</v>
      </c>
    </row>
    <row r="175" spans="1:14" ht="31.5" customHeight="1" x14ac:dyDescent="0.2">
      <c r="A175" s="16">
        <v>1</v>
      </c>
      <c r="B175" s="16">
        <v>4</v>
      </c>
      <c r="C175" s="16">
        <v>11</v>
      </c>
      <c r="D175" s="16">
        <v>4</v>
      </c>
      <c r="E175" s="16">
        <v>7</v>
      </c>
      <c r="F175" s="16" t="s">
        <v>1086</v>
      </c>
      <c r="G175" s="84" t="s">
        <v>1101</v>
      </c>
      <c r="H175" s="16" t="s">
        <v>1094</v>
      </c>
      <c r="I175" s="86"/>
      <c r="J175" s="86">
        <v>21</v>
      </c>
      <c r="K175" s="86"/>
      <c r="L175" s="86"/>
      <c r="M175" s="16" t="s">
        <v>1560</v>
      </c>
      <c r="N175" s="16" t="s">
        <v>31</v>
      </c>
    </row>
    <row r="176" spans="1:14" ht="30.75" customHeight="1" x14ac:dyDescent="0.2">
      <c r="A176" s="16">
        <v>1</v>
      </c>
      <c r="B176" s="16">
        <v>4</v>
      </c>
      <c r="C176" s="16">
        <v>11</v>
      </c>
      <c r="D176" s="16">
        <v>4</v>
      </c>
      <c r="E176" s="16">
        <v>8</v>
      </c>
      <c r="F176" s="16" t="s">
        <v>1086</v>
      </c>
      <c r="G176" s="84" t="s">
        <v>1102</v>
      </c>
      <c r="H176" s="16" t="s">
        <v>1094</v>
      </c>
      <c r="I176" s="86"/>
      <c r="J176" s="86">
        <v>10</v>
      </c>
      <c r="K176" s="86"/>
      <c r="L176" s="86"/>
      <c r="M176" s="16" t="s">
        <v>1560</v>
      </c>
      <c r="N176" s="16" t="s">
        <v>31</v>
      </c>
    </row>
    <row r="177" spans="1:14" ht="30" customHeight="1" x14ac:dyDescent="0.2">
      <c r="A177" s="16">
        <v>1</v>
      </c>
      <c r="B177" s="16">
        <v>4</v>
      </c>
      <c r="C177" s="16">
        <v>11</v>
      </c>
      <c r="D177" s="16">
        <v>4</v>
      </c>
      <c r="E177" s="16">
        <v>9</v>
      </c>
      <c r="F177" s="16" t="s">
        <v>1086</v>
      </c>
      <c r="G177" s="84" t="s">
        <v>1561</v>
      </c>
      <c r="H177" s="16" t="s">
        <v>1094</v>
      </c>
      <c r="I177" s="86"/>
      <c r="J177" s="86">
        <v>205</v>
      </c>
      <c r="K177" s="86"/>
      <c r="L177" s="86"/>
      <c r="M177" s="16" t="s">
        <v>1560</v>
      </c>
      <c r="N177" s="16" t="s">
        <v>31</v>
      </c>
    </row>
    <row r="178" spans="1:14" ht="34.5" customHeight="1" x14ac:dyDescent="0.2">
      <c r="A178" s="16">
        <v>1</v>
      </c>
      <c r="B178" s="16">
        <v>4</v>
      </c>
      <c r="C178" s="16">
        <v>11</v>
      </c>
      <c r="D178" s="16">
        <v>4</v>
      </c>
      <c r="E178" s="16">
        <v>10</v>
      </c>
      <c r="F178" s="16" t="s">
        <v>1086</v>
      </c>
      <c r="G178" s="84" t="s">
        <v>1103</v>
      </c>
      <c r="H178" s="16" t="s">
        <v>1094</v>
      </c>
      <c r="I178" s="86"/>
      <c r="J178" s="86">
        <v>30</v>
      </c>
      <c r="K178" s="86"/>
      <c r="L178" s="86"/>
      <c r="M178" s="16" t="s">
        <v>1560</v>
      </c>
      <c r="N178" s="16" t="s">
        <v>31</v>
      </c>
    </row>
    <row r="179" spans="1:14" ht="24" x14ac:dyDescent="0.2">
      <c r="A179" s="16">
        <v>1</v>
      </c>
      <c r="B179" s="16">
        <v>4</v>
      </c>
      <c r="C179" s="16">
        <v>11</v>
      </c>
      <c r="D179" s="16">
        <v>4</v>
      </c>
      <c r="E179" s="16">
        <v>11</v>
      </c>
      <c r="F179" s="16" t="s">
        <v>1086</v>
      </c>
      <c r="G179" s="84" t="s">
        <v>1104</v>
      </c>
      <c r="H179" s="16" t="s">
        <v>1094</v>
      </c>
      <c r="I179" s="86"/>
      <c r="J179" s="86">
        <v>30</v>
      </c>
      <c r="K179" s="86"/>
      <c r="L179" s="86"/>
      <c r="M179" s="16" t="s">
        <v>1560</v>
      </c>
      <c r="N179" s="16" t="s">
        <v>31</v>
      </c>
    </row>
    <row r="180" spans="1:14" ht="24" x14ac:dyDescent="0.2">
      <c r="A180" s="16">
        <v>1</v>
      </c>
      <c r="B180" s="16">
        <v>4</v>
      </c>
      <c r="C180" s="16">
        <v>11</v>
      </c>
      <c r="D180" s="16">
        <v>4</v>
      </c>
      <c r="E180" s="16">
        <v>12</v>
      </c>
      <c r="F180" s="16" t="s">
        <v>1086</v>
      </c>
      <c r="G180" s="84" t="s">
        <v>1105</v>
      </c>
      <c r="H180" s="16" t="s">
        <v>1094</v>
      </c>
      <c r="I180" s="86"/>
      <c r="J180" s="86">
        <v>14</v>
      </c>
      <c r="K180" s="86"/>
      <c r="L180" s="86"/>
      <c r="M180" s="16" t="s">
        <v>1560</v>
      </c>
      <c r="N180" s="16" t="s">
        <v>31</v>
      </c>
    </row>
    <row r="181" spans="1:14" ht="30.75" customHeight="1" x14ac:dyDescent="0.2">
      <c r="A181" s="16">
        <v>1</v>
      </c>
      <c r="B181" s="16">
        <v>4</v>
      </c>
      <c r="C181" s="16">
        <v>11</v>
      </c>
      <c r="D181" s="16">
        <v>4</v>
      </c>
      <c r="E181" s="16">
        <v>13</v>
      </c>
      <c r="F181" s="16" t="s">
        <v>1086</v>
      </c>
      <c r="G181" s="84" t="s">
        <v>1106</v>
      </c>
      <c r="H181" s="16" t="s">
        <v>1094</v>
      </c>
      <c r="I181" s="86"/>
      <c r="J181" s="86">
        <v>3</v>
      </c>
      <c r="K181" s="86"/>
      <c r="L181" s="86"/>
      <c r="M181" s="16" t="s">
        <v>1560</v>
      </c>
      <c r="N181" s="16" t="s">
        <v>31</v>
      </c>
    </row>
    <row r="182" spans="1:14" ht="30" customHeight="1" x14ac:dyDescent="0.2">
      <c r="A182" s="16">
        <v>1</v>
      </c>
      <c r="B182" s="16">
        <v>4</v>
      </c>
      <c r="C182" s="16">
        <v>11</v>
      </c>
      <c r="D182" s="16">
        <v>4</v>
      </c>
      <c r="E182" s="16">
        <v>14</v>
      </c>
      <c r="F182" s="16" t="s">
        <v>1086</v>
      </c>
      <c r="G182" s="84" t="s">
        <v>1107</v>
      </c>
      <c r="H182" s="16" t="s">
        <v>1094</v>
      </c>
      <c r="I182" s="86"/>
      <c r="J182" s="86">
        <v>40</v>
      </c>
      <c r="K182" s="86"/>
      <c r="L182" s="86"/>
      <c r="M182" s="16" t="s">
        <v>1560</v>
      </c>
      <c r="N182" s="16" t="s">
        <v>31</v>
      </c>
    </row>
    <row r="183" spans="1:14" ht="24" x14ac:dyDescent="0.2">
      <c r="A183" s="16">
        <v>1</v>
      </c>
      <c r="B183" s="16">
        <v>4</v>
      </c>
      <c r="C183" s="16">
        <v>11</v>
      </c>
      <c r="D183" s="16">
        <v>4</v>
      </c>
      <c r="E183" s="16">
        <v>15</v>
      </c>
      <c r="F183" s="16" t="s">
        <v>1086</v>
      </c>
      <c r="G183" s="84" t="s">
        <v>1108</v>
      </c>
      <c r="H183" s="16" t="s">
        <v>1094</v>
      </c>
      <c r="I183" s="86"/>
      <c r="J183" s="86">
        <v>2</v>
      </c>
      <c r="K183" s="86"/>
      <c r="L183" s="86"/>
      <c r="M183" s="16" t="s">
        <v>1560</v>
      </c>
      <c r="N183" s="16" t="s">
        <v>31</v>
      </c>
    </row>
    <row r="184" spans="1:14" ht="24" x14ac:dyDescent="0.2">
      <c r="A184" s="16">
        <v>1</v>
      </c>
      <c r="B184" s="16">
        <v>4</v>
      </c>
      <c r="C184" s="16">
        <v>11</v>
      </c>
      <c r="D184" s="16">
        <v>4</v>
      </c>
      <c r="E184" s="16">
        <v>16</v>
      </c>
      <c r="F184" s="16" t="s">
        <v>1086</v>
      </c>
      <c r="G184" s="84" t="s">
        <v>1562</v>
      </c>
      <c r="H184" s="16" t="s">
        <v>1094</v>
      </c>
      <c r="I184" s="86"/>
      <c r="J184" s="86">
        <v>3</v>
      </c>
      <c r="K184" s="86"/>
      <c r="L184" s="86"/>
      <c r="M184" s="16" t="s">
        <v>1560</v>
      </c>
      <c r="N184" s="16" t="s">
        <v>31</v>
      </c>
    </row>
    <row r="185" spans="1:14" ht="24" x14ac:dyDescent="0.2">
      <c r="A185" s="16">
        <v>1</v>
      </c>
      <c r="B185" s="16">
        <v>4</v>
      </c>
      <c r="C185" s="16">
        <v>11</v>
      </c>
      <c r="D185" s="16">
        <v>4</v>
      </c>
      <c r="E185" s="16">
        <v>17</v>
      </c>
      <c r="F185" s="16" t="s">
        <v>1086</v>
      </c>
      <c r="G185" s="84" t="s">
        <v>1109</v>
      </c>
      <c r="H185" s="16" t="s">
        <v>1563</v>
      </c>
      <c r="I185" s="86">
        <v>600</v>
      </c>
      <c r="J185" s="86"/>
      <c r="K185" s="86"/>
      <c r="L185" s="86"/>
      <c r="M185" s="16" t="s">
        <v>1560</v>
      </c>
      <c r="N185" s="16" t="s">
        <v>31</v>
      </c>
    </row>
    <row r="186" spans="1:14" ht="36.75" customHeight="1" x14ac:dyDescent="0.2">
      <c r="A186" s="16">
        <v>1</v>
      </c>
      <c r="B186" s="16">
        <v>4</v>
      </c>
      <c r="C186" s="16">
        <v>11</v>
      </c>
      <c r="D186" s="16">
        <v>5</v>
      </c>
      <c r="E186" s="16">
        <v>0</v>
      </c>
      <c r="F186" s="16" t="s">
        <v>1086</v>
      </c>
      <c r="G186" s="25" t="s">
        <v>1577</v>
      </c>
      <c r="H186" s="16" t="s">
        <v>1222</v>
      </c>
      <c r="I186" s="16"/>
      <c r="J186" s="16">
        <v>31</v>
      </c>
      <c r="K186" s="16" t="s">
        <v>15</v>
      </c>
      <c r="L186" s="17" t="s">
        <v>15</v>
      </c>
      <c r="M186" s="16" t="s">
        <v>1186</v>
      </c>
      <c r="N186" s="16" t="s">
        <v>31</v>
      </c>
    </row>
    <row r="187" spans="1:14" ht="47.25" customHeight="1" x14ac:dyDescent="0.2">
      <c r="A187" s="16">
        <v>1</v>
      </c>
      <c r="B187" s="16">
        <v>4</v>
      </c>
      <c r="C187" s="16">
        <v>12</v>
      </c>
      <c r="D187" s="16">
        <v>0</v>
      </c>
      <c r="E187" s="16">
        <v>0</v>
      </c>
      <c r="F187" s="16" t="s">
        <v>1086</v>
      </c>
      <c r="G187" s="85" t="s">
        <v>1110</v>
      </c>
      <c r="H187" s="16" t="s">
        <v>1111</v>
      </c>
      <c r="I187" s="16"/>
      <c r="J187" s="16">
        <v>6</v>
      </c>
      <c r="K187" s="16">
        <v>7</v>
      </c>
      <c r="L187" s="16"/>
      <c r="M187" s="16" t="s">
        <v>1564</v>
      </c>
      <c r="N187" s="16" t="s">
        <v>31</v>
      </c>
    </row>
    <row r="188" spans="1:14" ht="60" customHeight="1" x14ac:dyDescent="0.2">
      <c r="A188" s="16">
        <v>1</v>
      </c>
      <c r="B188" s="16">
        <v>4</v>
      </c>
      <c r="C188" s="16">
        <v>13</v>
      </c>
      <c r="D188" s="16">
        <v>0</v>
      </c>
      <c r="E188" s="16">
        <v>0</v>
      </c>
      <c r="F188" s="16" t="s">
        <v>1086</v>
      </c>
      <c r="G188" s="56" t="s">
        <v>1112</v>
      </c>
      <c r="H188" s="16" t="s">
        <v>1113</v>
      </c>
      <c r="I188" s="17">
        <v>0.25</v>
      </c>
      <c r="J188" s="17">
        <v>0.25</v>
      </c>
      <c r="K188" s="17">
        <v>0.25</v>
      </c>
      <c r="L188" s="17">
        <v>0.25</v>
      </c>
      <c r="M188" s="16" t="s">
        <v>1565</v>
      </c>
      <c r="N188" s="16" t="s">
        <v>31</v>
      </c>
    </row>
    <row r="189" spans="1:14" ht="33" customHeight="1" x14ac:dyDescent="0.2">
      <c r="A189" s="16">
        <v>1</v>
      </c>
      <c r="B189" s="16">
        <v>4</v>
      </c>
      <c r="C189" s="16">
        <v>14</v>
      </c>
      <c r="D189" s="16">
        <v>0</v>
      </c>
      <c r="E189" s="16">
        <v>0</v>
      </c>
      <c r="F189" s="16" t="s">
        <v>1086</v>
      </c>
      <c r="G189" s="65" t="s">
        <v>1114</v>
      </c>
      <c r="H189" s="16" t="s">
        <v>1115</v>
      </c>
      <c r="I189" s="17">
        <v>1</v>
      </c>
      <c r="J189" s="17">
        <v>1</v>
      </c>
      <c r="K189" s="17">
        <v>1</v>
      </c>
      <c r="L189" s="17">
        <v>1</v>
      </c>
      <c r="M189" s="16" t="s">
        <v>1566</v>
      </c>
      <c r="N189" s="16" t="s">
        <v>31</v>
      </c>
    </row>
    <row r="190" spans="1:14" ht="69.75" customHeight="1" x14ac:dyDescent="0.2">
      <c r="A190" s="16">
        <v>1</v>
      </c>
      <c r="B190" s="16">
        <v>4</v>
      </c>
      <c r="C190" s="16">
        <v>15</v>
      </c>
      <c r="D190" s="16">
        <v>0</v>
      </c>
      <c r="E190" s="16">
        <v>0</v>
      </c>
      <c r="F190" s="16" t="s">
        <v>1086</v>
      </c>
      <c r="G190" s="25" t="s">
        <v>1116</v>
      </c>
      <c r="H190" s="16" t="s">
        <v>1036</v>
      </c>
      <c r="I190" s="17">
        <v>1</v>
      </c>
      <c r="J190" s="17">
        <v>1</v>
      </c>
      <c r="K190" s="17">
        <v>1</v>
      </c>
      <c r="L190" s="17">
        <v>1</v>
      </c>
      <c r="M190" s="16" t="s">
        <v>1567</v>
      </c>
      <c r="N190" s="16" t="s">
        <v>31</v>
      </c>
    </row>
    <row r="191" spans="1:14" ht="43.5" customHeight="1" x14ac:dyDescent="0.2">
      <c r="A191" s="16">
        <v>1</v>
      </c>
      <c r="B191" s="16">
        <v>4</v>
      </c>
      <c r="C191" s="16">
        <v>16</v>
      </c>
      <c r="D191" s="16">
        <v>0</v>
      </c>
      <c r="E191" s="16">
        <v>0</v>
      </c>
      <c r="F191" s="16" t="s">
        <v>1086</v>
      </c>
      <c r="G191" s="65" t="s">
        <v>1117</v>
      </c>
      <c r="H191" s="16" t="s">
        <v>1037</v>
      </c>
      <c r="I191" s="17">
        <v>1</v>
      </c>
      <c r="J191" s="17">
        <v>1</v>
      </c>
      <c r="K191" s="17">
        <v>1</v>
      </c>
      <c r="L191" s="17">
        <v>1</v>
      </c>
      <c r="M191" s="16" t="s">
        <v>1038</v>
      </c>
      <c r="N191" s="16" t="s">
        <v>31</v>
      </c>
    </row>
    <row r="192" spans="1:14" ht="52.5" customHeight="1" x14ac:dyDescent="0.2">
      <c r="A192" s="16">
        <v>1</v>
      </c>
      <c r="B192" s="16">
        <v>4</v>
      </c>
      <c r="C192" s="16">
        <v>17</v>
      </c>
      <c r="D192" s="16">
        <v>0</v>
      </c>
      <c r="E192" s="16">
        <v>0</v>
      </c>
      <c r="F192" s="16" t="s">
        <v>1086</v>
      </c>
      <c r="G192" s="65" t="s">
        <v>1118</v>
      </c>
      <c r="H192" s="16" t="s">
        <v>1037</v>
      </c>
      <c r="I192" s="17">
        <v>1</v>
      </c>
      <c r="J192" s="17">
        <v>1</v>
      </c>
      <c r="K192" s="17">
        <v>1</v>
      </c>
      <c r="L192" s="17">
        <v>1</v>
      </c>
      <c r="M192" s="16" t="s">
        <v>1038</v>
      </c>
      <c r="N192" s="16" t="s">
        <v>31</v>
      </c>
    </row>
    <row r="193" spans="1:14" ht="156.75" customHeight="1" x14ac:dyDescent="0.2">
      <c r="A193" s="16">
        <v>1</v>
      </c>
      <c r="B193" s="16">
        <v>4</v>
      </c>
      <c r="C193" s="16">
        <v>18</v>
      </c>
      <c r="D193" s="16">
        <v>0</v>
      </c>
      <c r="E193" s="16">
        <v>0</v>
      </c>
      <c r="F193" s="16" t="s">
        <v>1086</v>
      </c>
      <c r="G193" s="65" t="s">
        <v>1119</v>
      </c>
      <c r="H193" s="16" t="s">
        <v>1037</v>
      </c>
      <c r="I193" s="17"/>
      <c r="J193" s="17"/>
      <c r="K193" s="17">
        <v>1</v>
      </c>
      <c r="L193" s="17">
        <v>1</v>
      </c>
      <c r="M193" s="16" t="s">
        <v>1568</v>
      </c>
      <c r="N193" s="16" t="s">
        <v>31</v>
      </c>
    </row>
    <row r="194" spans="1:14" ht="127.5" customHeight="1" x14ac:dyDescent="0.2">
      <c r="A194" s="16">
        <v>1</v>
      </c>
      <c r="B194" s="16">
        <v>4</v>
      </c>
      <c r="C194" s="16">
        <v>19</v>
      </c>
      <c r="D194" s="16">
        <v>0</v>
      </c>
      <c r="E194" s="16">
        <v>0</v>
      </c>
      <c r="F194" s="16" t="s">
        <v>1086</v>
      </c>
      <c r="G194" s="65" t="s">
        <v>1120</v>
      </c>
      <c r="H194" s="16" t="s">
        <v>1121</v>
      </c>
      <c r="I194" s="17">
        <v>1</v>
      </c>
      <c r="J194" s="17">
        <v>1</v>
      </c>
      <c r="K194" s="17"/>
      <c r="L194" s="17"/>
      <c r="M194" s="16" t="s">
        <v>1568</v>
      </c>
      <c r="N194" s="16" t="s">
        <v>31</v>
      </c>
    </row>
    <row r="195" spans="1:14" ht="75" customHeight="1" x14ac:dyDescent="0.2">
      <c r="A195" s="16">
        <v>1</v>
      </c>
      <c r="B195" s="16">
        <v>4</v>
      </c>
      <c r="C195" s="16">
        <v>20</v>
      </c>
      <c r="D195" s="16">
        <v>0</v>
      </c>
      <c r="E195" s="16">
        <v>0</v>
      </c>
      <c r="F195" s="16" t="s">
        <v>1086</v>
      </c>
      <c r="G195" s="25" t="s">
        <v>1122</v>
      </c>
      <c r="H195" s="16" t="s">
        <v>1123</v>
      </c>
      <c r="I195" s="16"/>
      <c r="J195" s="16">
        <v>18</v>
      </c>
      <c r="K195" s="75">
        <v>19</v>
      </c>
      <c r="L195" s="75"/>
      <c r="M195" s="16" t="s">
        <v>1089</v>
      </c>
      <c r="N195" s="16" t="s">
        <v>31</v>
      </c>
    </row>
    <row r="196" spans="1:14" ht="48" x14ac:dyDescent="0.2">
      <c r="A196" s="16">
        <v>1</v>
      </c>
      <c r="B196" s="16">
        <v>4</v>
      </c>
      <c r="C196" s="16">
        <v>21</v>
      </c>
      <c r="D196" s="16">
        <v>0</v>
      </c>
      <c r="E196" s="16">
        <v>0</v>
      </c>
      <c r="F196" s="16" t="s">
        <v>1086</v>
      </c>
      <c r="G196" s="25" t="s">
        <v>1124</v>
      </c>
      <c r="H196" s="16" t="s">
        <v>1123</v>
      </c>
      <c r="I196" s="16"/>
      <c r="J196" s="16"/>
      <c r="K196" s="75"/>
      <c r="L196" s="75">
        <v>16</v>
      </c>
      <c r="M196" s="16" t="s">
        <v>1089</v>
      </c>
      <c r="N196" s="16" t="s">
        <v>31</v>
      </c>
    </row>
    <row r="197" spans="1:14" ht="64.5" customHeight="1" x14ac:dyDescent="0.2">
      <c r="A197" s="16">
        <v>1</v>
      </c>
      <c r="B197" s="16">
        <v>4</v>
      </c>
      <c r="C197" s="16">
        <v>22</v>
      </c>
      <c r="D197" s="16">
        <v>0</v>
      </c>
      <c r="E197" s="16">
        <v>0</v>
      </c>
      <c r="F197" s="16" t="s">
        <v>1086</v>
      </c>
      <c r="G197" s="65" t="s">
        <v>1125</v>
      </c>
      <c r="H197" s="16" t="s">
        <v>1126</v>
      </c>
      <c r="I197" s="17"/>
      <c r="J197" s="17"/>
      <c r="K197" s="17"/>
      <c r="L197" s="17">
        <v>1</v>
      </c>
      <c r="M197" s="16" t="s">
        <v>1089</v>
      </c>
      <c r="N197" s="16" t="s">
        <v>31</v>
      </c>
    </row>
    <row r="198" spans="1:14" ht="120" x14ac:dyDescent="0.2">
      <c r="A198" s="16">
        <v>1</v>
      </c>
      <c r="B198" s="16">
        <v>4</v>
      </c>
      <c r="C198" s="16">
        <v>23</v>
      </c>
      <c r="D198" s="16">
        <v>0</v>
      </c>
      <c r="E198" s="16">
        <v>0</v>
      </c>
      <c r="F198" s="16" t="s">
        <v>1086</v>
      </c>
      <c r="G198" s="65" t="s">
        <v>1127</v>
      </c>
      <c r="H198" s="16" t="s">
        <v>1037</v>
      </c>
      <c r="I198" s="17"/>
      <c r="J198" s="17"/>
      <c r="K198" s="75">
        <v>500</v>
      </c>
      <c r="L198" s="17"/>
      <c r="M198" s="16" t="s">
        <v>1089</v>
      </c>
      <c r="N198" s="16" t="s">
        <v>31</v>
      </c>
    </row>
    <row r="199" spans="1:14" ht="72" x14ac:dyDescent="0.2">
      <c r="A199" s="16">
        <v>1</v>
      </c>
      <c r="B199" s="16">
        <v>4</v>
      </c>
      <c r="C199" s="16">
        <v>24</v>
      </c>
      <c r="D199" s="16">
        <v>0</v>
      </c>
      <c r="E199" s="16">
        <v>0</v>
      </c>
      <c r="F199" s="16" t="s">
        <v>1086</v>
      </c>
      <c r="G199" s="30" t="s">
        <v>1128</v>
      </c>
      <c r="H199" s="16" t="s">
        <v>1037</v>
      </c>
      <c r="I199" s="17"/>
      <c r="J199" s="75">
        <v>635</v>
      </c>
      <c r="K199" s="17"/>
      <c r="L199" s="17"/>
      <c r="M199" s="16" t="s">
        <v>1089</v>
      </c>
      <c r="N199" s="16" t="s">
        <v>31</v>
      </c>
    </row>
    <row r="200" spans="1:14" ht="48.75" customHeight="1" x14ac:dyDescent="0.2">
      <c r="A200" s="16">
        <v>1</v>
      </c>
      <c r="B200" s="16">
        <v>4</v>
      </c>
      <c r="C200" s="16">
        <v>25</v>
      </c>
      <c r="D200" s="16">
        <v>0</v>
      </c>
      <c r="E200" s="16">
        <v>0</v>
      </c>
      <c r="F200" s="16" t="s">
        <v>1086</v>
      </c>
      <c r="G200" s="84" t="s">
        <v>1129</v>
      </c>
      <c r="H200" s="16" t="s">
        <v>1130</v>
      </c>
      <c r="I200" s="16">
        <v>19</v>
      </c>
      <c r="J200" s="16">
        <v>19</v>
      </c>
      <c r="K200" s="16"/>
      <c r="L200" s="16"/>
      <c r="M200" s="16" t="s">
        <v>1569</v>
      </c>
      <c r="N200" s="16" t="s">
        <v>31</v>
      </c>
    </row>
    <row r="201" spans="1:14" ht="78.75" customHeight="1" x14ac:dyDescent="0.2">
      <c r="A201" s="16">
        <v>1</v>
      </c>
      <c r="B201" s="16">
        <v>4</v>
      </c>
      <c r="C201" s="16">
        <v>26</v>
      </c>
      <c r="D201" s="16">
        <v>0</v>
      </c>
      <c r="E201" s="16">
        <v>0</v>
      </c>
      <c r="F201" s="16" t="s">
        <v>1086</v>
      </c>
      <c r="G201" s="25" t="s">
        <v>1131</v>
      </c>
      <c r="H201" s="16" t="s">
        <v>1132</v>
      </c>
      <c r="I201" s="17">
        <v>1</v>
      </c>
      <c r="J201" s="17"/>
      <c r="K201" s="17"/>
      <c r="L201" s="17"/>
      <c r="M201" s="16" t="s">
        <v>1089</v>
      </c>
      <c r="N201" s="16" t="s">
        <v>31</v>
      </c>
    </row>
    <row r="202" spans="1:14" ht="76.5" customHeight="1" x14ac:dyDescent="0.2">
      <c r="A202" s="16">
        <v>1</v>
      </c>
      <c r="B202" s="16">
        <v>4</v>
      </c>
      <c r="C202" s="16">
        <v>27</v>
      </c>
      <c r="D202" s="16">
        <v>0</v>
      </c>
      <c r="E202" s="16">
        <v>0</v>
      </c>
      <c r="F202" s="16" t="s">
        <v>1086</v>
      </c>
      <c r="G202" s="25" t="s">
        <v>1133</v>
      </c>
      <c r="H202" s="16" t="s">
        <v>1134</v>
      </c>
      <c r="I202" s="17">
        <v>0.5</v>
      </c>
      <c r="J202" s="17">
        <v>0.5</v>
      </c>
      <c r="K202" s="73"/>
      <c r="L202" s="73"/>
      <c r="M202" s="16" t="s">
        <v>1089</v>
      </c>
      <c r="N202" s="16" t="s">
        <v>31</v>
      </c>
    </row>
    <row r="203" spans="1:14" ht="61.5" customHeight="1" x14ac:dyDescent="0.2">
      <c r="A203" s="16">
        <v>1</v>
      </c>
      <c r="B203" s="16">
        <v>4</v>
      </c>
      <c r="C203" s="16">
        <v>28</v>
      </c>
      <c r="D203" s="16">
        <v>0</v>
      </c>
      <c r="E203" s="16">
        <v>0</v>
      </c>
      <c r="F203" s="16" t="s">
        <v>1086</v>
      </c>
      <c r="G203" s="25" t="s">
        <v>1135</v>
      </c>
      <c r="H203" s="16" t="s">
        <v>1136</v>
      </c>
      <c r="I203" s="17">
        <v>0.25</v>
      </c>
      <c r="J203" s="17">
        <v>0.25</v>
      </c>
      <c r="K203" s="17">
        <v>0.25</v>
      </c>
      <c r="L203" s="17">
        <v>0.25</v>
      </c>
      <c r="M203" s="16" t="s">
        <v>1089</v>
      </c>
      <c r="N203" s="16" t="s">
        <v>31</v>
      </c>
    </row>
    <row r="204" spans="1:14" ht="69.75" customHeight="1" x14ac:dyDescent="0.2">
      <c r="A204" s="16">
        <v>1</v>
      </c>
      <c r="B204" s="16">
        <v>4</v>
      </c>
      <c r="C204" s="16">
        <v>29</v>
      </c>
      <c r="D204" s="16">
        <v>0</v>
      </c>
      <c r="E204" s="16">
        <v>0</v>
      </c>
      <c r="F204" s="16" t="s">
        <v>1086</v>
      </c>
      <c r="G204" s="25" t="s">
        <v>1137</v>
      </c>
      <c r="H204" s="16" t="s">
        <v>1138</v>
      </c>
      <c r="I204" s="17">
        <v>1</v>
      </c>
      <c r="J204" s="17">
        <v>1</v>
      </c>
      <c r="K204" s="17">
        <v>1</v>
      </c>
      <c r="L204" s="17">
        <v>1</v>
      </c>
      <c r="M204" s="16" t="s">
        <v>1089</v>
      </c>
      <c r="N204" s="16" t="s">
        <v>1570</v>
      </c>
    </row>
    <row r="205" spans="1:14" ht="40.5" customHeight="1" x14ac:dyDescent="0.2">
      <c r="A205" s="16">
        <v>1</v>
      </c>
      <c r="B205" s="16">
        <v>4</v>
      </c>
      <c r="C205" s="16">
        <v>30</v>
      </c>
      <c r="D205" s="16">
        <v>0</v>
      </c>
      <c r="E205" s="16">
        <v>0</v>
      </c>
      <c r="F205" s="16" t="s">
        <v>1086</v>
      </c>
      <c r="G205" s="31" t="s">
        <v>1139</v>
      </c>
      <c r="H205" s="21" t="s">
        <v>1140</v>
      </c>
      <c r="I205" s="22">
        <v>1</v>
      </c>
      <c r="J205" s="22">
        <v>1</v>
      </c>
      <c r="K205" s="22">
        <v>1</v>
      </c>
      <c r="L205" s="22">
        <v>1</v>
      </c>
      <c r="M205" s="21" t="s">
        <v>1141</v>
      </c>
      <c r="N205" s="16" t="s">
        <v>31</v>
      </c>
    </row>
    <row r="206" spans="1:14" ht="36" x14ac:dyDescent="0.2">
      <c r="A206" s="16">
        <v>1</v>
      </c>
      <c r="B206" s="16">
        <v>4</v>
      </c>
      <c r="C206" s="16">
        <v>31</v>
      </c>
      <c r="D206" s="16">
        <v>0</v>
      </c>
      <c r="E206" s="16">
        <v>0</v>
      </c>
      <c r="F206" s="16" t="s">
        <v>1086</v>
      </c>
      <c r="G206" s="25" t="s">
        <v>1142</v>
      </c>
      <c r="H206" s="16" t="s">
        <v>1143</v>
      </c>
      <c r="I206" s="22">
        <v>1</v>
      </c>
      <c r="J206" s="22">
        <v>1</v>
      </c>
      <c r="K206" s="22">
        <v>1</v>
      </c>
      <c r="L206" s="22">
        <v>1</v>
      </c>
      <c r="M206" s="16" t="s">
        <v>1141</v>
      </c>
      <c r="N206" s="16" t="s">
        <v>31</v>
      </c>
    </row>
    <row r="207" spans="1:14" ht="41.25" customHeight="1" x14ac:dyDescent="0.2">
      <c r="A207" s="16">
        <v>1</v>
      </c>
      <c r="B207" s="16">
        <v>4</v>
      </c>
      <c r="C207" s="16">
        <v>32</v>
      </c>
      <c r="D207" s="16">
        <v>0</v>
      </c>
      <c r="E207" s="16">
        <v>0</v>
      </c>
      <c r="F207" s="16" t="s">
        <v>1086</v>
      </c>
      <c r="G207" s="31" t="s">
        <v>1144</v>
      </c>
      <c r="H207" s="16" t="s">
        <v>30</v>
      </c>
      <c r="I207" s="50">
        <v>7</v>
      </c>
      <c r="J207" s="50">
        <v>5</v>
      </c>
      <c r="K207" s="50">
        <v>5</v>
      </c>
      <c r="L207" s="50"/>
      <c r="M207" s="16" t="s">
        <v>1141</v>
      </c>
      <c r="N207" s="16" t="s">
        <v>31</v>
      </c>
    </row>
    <row r="208" spans="1:14" ht="34.5" customHeight="1" x14ac:dyDescent="0.2">
      <c r="A208" s="16">
        <v>1</v>
      </c>
      <c r="B208" s="16">
        <v>4</v>
      </c>
      <c r="C208" s="16">
        <v>33</v>
      </c>
      <c r="D208" s="16">
        <v>0</v>
      </c>
      <c r="E208" s="16">
        <v>0</v>
      </c>
      <c r="F208" s="16" t="s">
        <v>1086</v>
      </c>
      <c r="G208" s="31" t="s">
        <v>1571</v>
      </c>
      <c r="H208" s="21" t="s">
        <v>1039</v>
      </c>
      <c r="I208" s="16"/>
      <c r="J208" s="16"/>
      <c r="K208" s="35">
        <v>1000</v>
      </c>
      <c r="L208" s="78"/>
      <c r="M208" s="21" t="s">
        <v>1572</v>
      </c>
      <c r="N208" s="16" t="s">
        <v>31</v>
      </c>
    </row>
    <row r="209" spans="1:14" ht="30.75" customHeight="1" x14ac:dyDescent="0.2">
      <c r="A209" s="16">
        <v>1</v>
      </c>
      <c r="B209" s="16">
        <v>4</v>
      </c>
      <c r="C209" s="16">
        <v>34</v>
      </c>
      <c r="D209" s="16">
        <v>0</v>
      </c>
      <c r="E209" s="16">
        <v>0</v>
      </c>
      <c r="F209" s="16" t="s">
        <v>1086</v>
      </c>
      <c r="G209" s="31" t="s">
        <v>1573</v>
      </c>
      <c r="H209" s="21" t="s">
        <v>1039</v>
      </c>
      <c r="I209" s="16">
        <v>150</v>
      </c>
      <c r="J209" s="16">
        <v>650</v>
      </c>
      <c r="K209" s="35"/>
      <c r="L209" s="78"/>
      <c r="M209" s="21" t="s">
        <v>1572</v>
      </c>
      <c r="N209" s="16" t="s">
        <v>31</v>
      </c>
    </row>
    <row r="210" spans="1:14" ht="144" x14ac:dyDescent="0.2">
      <c r="A210" s="16">
        <v>1</v>
      </c>
      <c r="B210" s="16">
        <v>4</v>
      </c>
      <c r="C210" s="16">
        <v>35</v>
      </c>
      <c r="D210" s="16">
        <v>0</v>
      </c>
      <c r="E210" s="16">
        <v>0</v>
      </c>
      <c r="F210" s="16" t="s">
        <v>1086</v>
      </c>
      <c r="G210" s="31" t="s">
        <v>1145</v>
      </c>
      <c r="H210" s="16" t="s">
        <v>1143</v>
      </c>
      <c r="I210" s="16">
        <v>30</v>
      </c>
      <c r="J210" s="75">
        <v>32</v>
      </c>
      <c r="K210" s="16"/>
      <c r="L210" s="75"/>
      <c r="M210" s="16" t="s">
        <v>1141</v>
      </c>
      <c r="N210" s="16" t="s">
        <v>31</v>
      </c>
    </row>
    <row r="211" spans="1:14" ht="24" x14ac:dyDescent="0.2">
      <c r="A211" s="16">
        <v>1</v>
      </c>
      <c r="B211" s="16">
        <v>4</v>
      </c>
      <c r="C211" s="16">
        <v>36</v>
      </c>
      <c r="D211" s="16">
        <v>0</v>
      </c>
      <c r="E211" s="16">
        <v>0</v>
      </c>
      <c r="F211" s="16" t="s">
        <v>1086</v>
      </c>
      <c r="G211" s="25" t="s">
        <v>1146</v>
      </c>
      <c r="H211" s="16" t="s">
        <v>1574</v>
      </c>
      <c r="I211" s="16"/>
      <c r="J211" s="16"/>
      <c r="K211" s="16"/>
      <c r="L211" s="16"/>
      <c r="M211" s="16" t="s">
        <v>1086</v>
      </c>
      <c r="N211" s="16" t="s">
        <v>31</v>
      </c>
    </row>
    <row r="212" spans="1:14" ht="81" customHeight="1" x14ac:dyDescent="0.2">
      <c r="A212" s="16">
        <v>1</v>
      </c>
      <c r="B212" s="16">
        <v>4</v>
      </c>
      <c r="C212" s="16">
        <v>36</v>
      </c>
      <c r="D212" s="16">
        <v>1</v>
      </c>
      <c r="E212" s="16">
        <v>0</v>
      </c>
      <c r="F212" s="16" t="s">
        <v>1086</v>
      </c>
      <c r="G212" s="65" t="s">
        <v>1147</v>
      </c>
      <c r="H212" s="16" t="s">
        <v>1148</v>
      </c>
      <c r="I212" s="17">
        <v>1</v>
      </c>
      <c r="J212" s="17">
        <v>1</v>
      </c>
      <c r="K212" s="17">
        <v>1</v>
      </c>
      <c r="L212" s="17">
        <v>1</v>
      </c>
      <c r="M212" s="16" t="s">
        <v>1086</v>
      </c>
      <c r="N212" s="16" t="s">
        <v>31</v>
      </c>
    </row>
    <row r="213" spans="1:14" ht="105.75" customHeight="1" x14ac:dyDescent="0.2">
      <c r="A213" s="16">
        <v>1</v>
      </c>
      <c r="B213" s="16">
        <v>4</v>
      </c>
      <c r="C213" s="16">
        <v>36</v>
      </c>
      <c r="D213" s="16">
        <v>2</v>
      </c>
      <c r="E213" s="16">
        <v>0</v>
      </c>
      <c r="F213" s="16" t="s">
        <v>1086</v>
      </c>
      <c r="G213" s="25" t="s">
        <v>1149</v>
      </c>
      <c r="H213" s="16" t="s">
        <v>1150</v>
      </c>
      <c r="I213" s="48">
        <v>4</v>
      </c>
      <c r="J213" s="48">
        <v>8</v>
      </c>
      <c r="K213" s="48">
        <v>8</v>
      </c>
      <c r="L213" s="48">
        <v>6</v>
      </c>
      <c r="M213" s="16" t="s">
        <v>1575</v>
      </c>
      <c r="N213" s="16" t="s">
        <v>31</v>
      </c>
    </row>
    <row r="214" spans="1:14" ht="45.75" customHeight="1" x14ac:dyDescent="0.2">
      <c r="A214" s="16">
        <v>1</v>
      </c>
      <c r="B214" s="16">
        <v>4</v>
      </c>
      <c r="C214" s="16">
        <v>36</v>
      </c>
      <c r="D214" s="16">
        <v>3</v>
      </c>
      <c r="E214" s="16">
        <v>0</v>
      </c>
      <c r="F214" s="16" t="s">
        <v>1086</v>
      </c>
      <c r="G214" s="87" t="s">
        <v>1151</v>
      </c>
      <c r="H214" s="16" t="s">
        <v>1152</v>
      </c>
      <c r="I214" s="16"/>
      <c r="J214" s="48">
        <v>17</v>
      </c>
      <c r="K214" s="48">
        <v>17</v>
      </c>
      <c r="L214" s="48"/>
      <c r="M214" s="16" t="s">
        <v>1575</v>
      </c>
      <c r="N214" s="16" t="s">
        <v>31</v>
      </c>
    </row>
    <row r="215" spans="1:14" ht="31.5" customHeight="1" x14ac:dyDescent="0.2">
      <c r="A215" s="16">
        <v>1</v>
      </c>
      <c r="B215" s="16">
        <v>4</v>
      </c>
      <c r="C215" s="16">
        <v>36</v>
      </c>
      <c r="D215" s="16">
        <v>4</v>
      </c>
      <c r="E215" s="16">
        <v>0</v>
      </c>
      <c r="F215" s="16" t="s">
        <v>1086</v>
      </c>
      <c r="G215" s="25" t="s">
        <v>1153</v>
      </c>
      <c r="H215" s="16" t="s">
        <v>1154</v>
      </c>
      <c r="I215" s="16"/>
      <c r="J215" s="16">
        <v>1</v>
      </c>
      <c r="K215" s="16"/>
      <c r="L215" s="16">
        <v>1</v>
      </c>
      <c r="M215" s="16" t="s">
        <v>1086</v>
      </c>
      <c r="N215" s="16" t="s">
        <v>31</v>
      </c>
    </row>
    <row r="216" spans="1:14" ht="48" x14ac:dyDescent="0.2">
      <c r="A216" s="16">
        <v>1</v>
      </c>
      <c r="B216" s="16">
        <v>4</v>
      </c>
      <c r="C216" s="16">
        <v>36</v>
      </c>
      <c r="D216" s="16">
        <v>5</v>
      </c>
      <c r="E216" s="16">
        <v>0</v>
      </c>
      <c r="F216" s="16" t="s">
        <v>1086</v>
      </c>
      <c r="G216" s="25" t="s">
        <v>1155</v>
      </c>
      <c r="H216" s="16" t="s">
        <v>1156</v>
      </c>
      <c r="I216" s="16"/>
      <c r="J216" s="16"/>
      <c r="K216" s="16"/>
      <c r="L216" s="17">
        <v>1</v>
      </c>
      <c r="M216" s="16" t="s">
        <v>1576</v>
      </c>
      <c r="N216" s="16" t="s">
        <v>31</v>
      </c>
    </row>
    <row r="217" spans="1:14" ht="41.25" customHeight="1" x14ac:dyDescent="0.2">
      <c r="A217" s="16">
        <v>1</v>
      </c>
      <c r="B217" s="16">
        <v>4</v>
      </c>
      <c r="C217" s="16">
        <v>37</v>
      </c>
      <c r="D217" s="16">
        <v>0</v>
      </c>
      <c r="E217" s="16">
        <v>0</v>
      </c>
      <c r="F217" s="16" t="s">
        <v>1086</v>
      </c>
      <c r="G217" s="25" t="s">
        <v>1157</v>
      </c>
      <c r="H217" s="16" t="s">
        <v>795</v>
      </c>
      <c r="I217" s="17">
        <v>1</v>
      </c>
      <c r="J217" s="17">
        <v>1</v>
      </c>
      <c r="K217" s="17">
        <v>1</v>
      </c>
      <c r="L217" s="17">
        <v>1</v>
      </c>
      <c r="M217" s="16" t="s">
        <v>1575</v>
      </c>
      <c r="N217" s="16" t="s">
        <v>31</v>
      </c>
    </row>
    <row r="218" spans="1:14" ht="77.25" customHeight="1" x14ac:dyDescent="0.2">
      <c r="A218" s="16">
        <v>1</v>
      </c>
      <c r="B218" s="16">
        <v>4</v>
      </c>
      <c r="C218" s="16">
        <v>38</v>
      </c>
      <c r="D218" s="16">
        <v>0</v>
      </c>
      <c r="E218" s="16">
        <v>0</v>
      </c>
      <c r="F218" s="16" t="s">
        <v>1086</v>
      </c>
      <c r="G218" s="25" t="s">
        <v>1158</v>
      </c>
      <c r="H218" s="16" t="s">
        <v>1159</v>
      </c>
      <c r="I218" s="16"/>
      <c r="J218" s="16">
        <v>188</v>
      </c>
      <c r="K218" s="16">
        <v>263</v>
      </c>
      <c r="L218" s="16">
        <v>22</v>
      </c>
      <c r="M218" s="16" t="s">
        <v>1575</v>
      </c>
      <c r="N218" s="16" t="s">
        <v>31</v>
      </c>
    </row>
    <row r="219" spans="1:14" ht="132" x14ac:dyDescent="0.2">
      <c r="A219" s="16">
        <v>1</v>
      </c>
      <c r="B219" s="16">
        <v>4</v>
      </c>
      <c r="C219" s="16">
        <v>39</v>
      </c>
      <c r="D219" s="16">
        <v>0</v>
      </c>
      <c r="E219" s="16">
        <v>0</v>
      </c>
      <c r="F219" s="16" t="s">
        <v>1086</v>
      </c>
      <c r="G219" s="25" t="s">
        <v>1160</v>
      </c>
      <c r="H219" s="16" t="s">
        <v>528</v>
      </c>
      <c r="I219" s="16">
        <v>1</v>
      </c>
      <c r="J219" s="16">
        <v>1</v>
      </c>
      <c r="K219" s="16">
        <v>1</v>
      </c>
      <c r="L219" s="16">
        <v>1</v>
      </c>
      <c r="M219" s="16" t="s">
        <v>1086</v>
      </c>
      <c r="N219" s="16" t="s">
        <v>31</v>
      </c>
    </row>
    <row r="220" spans="1:14" ht="27" customHeight="1" x14ac:dyDescent="0.2">
      <c r="A220" s="16">
        <v>1</v>
      </c>
      <c r="B220" s="16">
        <v>4</v>
      </c>
      <c r="C220" s="16">
        <v>40</v>
      </c>
      <c r="D220" s="16">
        <v>0</v>
      </c>
      <c r="E220" s="16">
        <v>0</v>
      </c>
      <c r="F220" s="16" t="s">
        <v>1086</v>
      </c>
      <c r="G220" s="25" t="s">
        <v>1161</v>
      </c>
      <c r="H220" s="16" t="s">
        <v>1162</v>
      </c>
      <c r="I220" s="86">
        <v>20</v>
      </c>
      <c r="J220" s="86">
        <v>30</v>
      </c>
      <c r="K220" s="86"/>
      <c r="L220" s="86"/>
      <c r="M220" s="16" t="s">
        <v>1141</v>
      </c>
      <c r="N220" s="16" t="s">
        <v>14</v>
      </c>
    </row>
    <row r="221" spans="1:14" ht="51.75" customHeight="1" x14ac:dyDescent="0.2">
      <c r="A221" s="16">
        <v>1</v>
      </c>
      <c r="B221" s="16">
        <v>4</v>
      </c>
      <c r="C221" s="16">
        <v>41</v>
      </c>
      <c r="D221" s="16">
        <v>0</v>
      </c>
      <c r="E221" s="16">
        <v>0</v>
      </c>
      <c r="F221" s="16" t="s">
        <v>1086</v>
      </c>
      <c r="G221" s="25" t="s">
        <v>1163</v>
      </c>
      <c r="H221" s="16" t="s">
        <v>528</v>
      </c>
      <c r="I221" s="88"/>
      <c r="J221" s="50">
        <v>1</v>
      </c>
      <c r="K221" s="88"/>
      <c r="L221" s="50">
        <v>1</v>
      </c>
      <c r="M221" s="16" t="s">
        <v>1089</v>
      </c>
      <c r="N221" s="16" t="s">
        <v>14</v>
      </c>
    </row>
    <row r="222" spans="1:14" ht="63.75" customHeight="1" x14ac:dyDescent="0.2">
      <c r="A222" s="16">
        <v>1</v>
      </c>
      <c r="B222" s="16">
        <v>4</v>
      </c>
      <c r="C222" s="16">
        <v>42</v>
      </c>
      <c r="D222" s="16">
        <v>0</v>
      </c>
      <c r="E222" s="16">
        <v>0</v>
      </c>
      <c r="F222" s="16" t="s">
        <v>1086</v>
      </c>
      <c r="G222" s="25" t="s">
        <v>1164</v>
      </c>
      <c r="H222" s="16" t="s">
        <v>1165</v>
      </c>
      <c r="I222" s="89"/>
      <c r="J222" s="89"/>
      <c r="K222" s="81">
        <v>1</v>
      </c>
      <c r="L222" s="89"/>
      <c r="M222" s="16" t="s">
        <v>1166</v>
      </c>
      <c r="N222" s="16" t="s">
        <v>14</v>
      </c>
    </row>
    <row r="223" spans="1:14" ht="42.75" customHeight="1" x14ac:dyDescent="0.2">
      <c r="A223" s="16">
        <v>1</v>
      </c>
      <c r="B223" s="16">
        <v>4</v>
      </c>
      <c r="C223" s="16">
        <v>43</v>
      </c>
      <c r="D223" s="16">
        <v>0</v>
      </c>
      <c r="E223" s="16">
        <v>0</v>
      </c>
      <c r="F223" s="16" t="s">
        <v>1086</v>
      </c>
      <c r="G223" s="25" t="s">
        <v>1167</v>
      </c>
      <c r="H223" s="16" t="s">
        <v>78</v>
      </c>
      <c r="I223" s="16"/>
      <c r="J223" s="16"/>
      <c r="K223" s="16"/>
      <c r="L223" s="16"/>
      <c r="M223" s="16" t="s">
        <v>1170</v>
      </c>
      <c r="N223" s="16" t="s">
        <v>14</v>
      </c>
    </row>
    <row r="224" spans="1:14" ht="76.5" customHeight="1" x14ac:dyDescent="0.2">
      <c r="A224" s="16">
        <v>1</v>
      </c>
      <c r="B224" s="16">
        <v>4</v>
      </c>
      <c r="C224" s="16">
        <v>43</v>
      </c>
      <c r="D224" s="16">
        <v>1</v>
      </c>
      <c r="E224" s="16">
        <v>0</v>
      </c>
      <c r="F224" s="16" t="s">
        <v>1086</v>
      </c>
      <c r="G224" s="25" t="s">
        <v>1168</v>
      </c>
      <c r="H224" s="16" t="s">
        <v>1169</v>
      </c>
      <c r="I224" s="16"/>
      <c r="J224" s="16"/>
      <c r="K224" s="17">
        <v>1</v>
      </c>
      <c r="L224" s="16"/>
      <c r="M224" s="16" t="s">
        <v>1170</v>
      </c>
      <c r="N224" s="16" t="s">
        <v>1171</v>
      </c>
    </row>
    <row r="225" spans="1:14" ht="57.75" customHeight="1" x14ac:dyDescent="0.2">
      <c r="A225" s="16">
        <v>1</v>
      </c>
      <c r="B225" s="16">
        <v>4</v>
      </c>
      <c r="C225" s="16">
        <v>43</v>
      </c>
      <c r="D225" s="16">
        <v>2</v>
      </c>
      <c r="E225" s="16">
        <v>0</v>
      </c>
      <c r="F225" s="16" t="s">
        <v>1086</v>
      </c>
      <c r="G225" s="25" t="s">
        <v>1172</v>
      </c>
      <c r="H225" s="16" t="s">
        <v>1173</v>
      </c>
      <c r="I225" s="17">
        <v>1</v>
      </c>
      <c r="J225" s="17">
        <v>1</v>
      </c>
      <c r="K225" s="17">
        <v>1</v>
      </c>
      <c r="L225" s="17">
        <v>1</v>
      </c>
      <c r="M225" s="16" t="s">
        <v>1170</v>
      </c>
      <c r="N225" s="16" t="s">
        <v>14</v>
      </c>
    </row>
    <row r="226" spans="1:14" ht="70.5" customHeight="1" x14ac:dyDescent="0.2">
      <c r="A226" s="16">
        <v>1</v>
      </c>
      <c r="B226" s="16">
        <v>4</v>
      </c>
      <c r="C226" s="16">
        <v>43</v>
      </c>
      <c r="D226" s="16">
        <v>3</v>
      </c>
      <c r="E226" s="16">
        <v>0</v>
      </c>
      <c r="F226" s="16" t="s">
        <v>1086</v>
      </c>
      <c r="G226" s="25" t="s">
        <v>1174</v>
      </c>
      <c r="H226" s="16" t="s">
        <v>1175</v>
      </c>
      <c r="I226" s="17">
        <v>1</v>
      </c>
      <c r="J226" s="17">
        <v>1</v>
      </c>
      <c r="K226" s="17">
        <v>1</v>
      </c>
      <c r="L226" s="17">
        <v>1</v>
      </c>
      <c r="M226" s="16" t="s">
        <v>1170</v>
      </c>
      <c r="N226" s="16" t="s">
        <v>14</v>
      </c>
    </row>
    <row r="227" spans="1:14" ht="29.25" customHeight="1" x14ac:dyDescent="0.2">
      <c r="A227" s="36">
        <v>1</v>
      </c>
      <c r="B227" s="23">
        <v>5</v>
      </c>
      <c r="C227" s="23">
        <v>0</v>
      </c>
      <c r="D227" s="23">
        <v>0</v>
      </c>
      <c r="E227" s="23">
        <v>0</v>
      </c>
      <c r="F227" s="23" t="s">
        <v>794</v>
      </c>
      <c r="G227" s="37" t="s">
        <v>867</v>
      </c>
      <c r="H227" s="38"/>
      <c r="I227" s="38"/>
      <c r="J227" s="38"/>
      <c r="K227" s="38"/>
      <c r="L227" s="38"/>
      <c r="M227" s="38"/>
      <c r="N227" s="38"/>
    </row>
    <row r="228" spans="1:14" ht="106.5" customHeight="1" x14ac:dyDescent="0.2">
      <c r="A228" s="74">
        <v>1</v>
      </c>
      <c r="B228" s="16">
        <v>5</v>
      </c>
      <c r="C228" s="16">
        <v>1</v>
      </c>
      <c r="D228" s="16">
        <v>0</v>
      </c>
      <c r="E228" s="16">
        <v>0</v>
      </c>
      <c r="F228" s="16" t="s">
        <v>794</v>
      </c>
      <c r="G228" s="26" t="s">
        <v>1578</v>
      </c>
      <c r="H228" s="21" t="s">
        <v>868</v>
      </c>
      <c r="I228" s="22"/>
      <c r="J228" s="22"/>
      <c r="K228" s="22"/>
      <c r="L228" s="22"/>
      <c r="M228" s="16" t="s">
        <v>390</v>
      </c>
      <c r="N228" s="16" t="s">
        <v>31</v>
      </c>
    </row>
    <row r="229" spans="1:14" ht="36" x14ac:dyDescent="0.2">
      <c r="A229" s="74">
        <v>1</v>
      </c>
      <c r="B229" s="16">
        <v>5</v>
      </c>
      <c r="C229" s="16">
        <v>1</v>
      </c>
      <c r="D229" s="16">
        <v>1</v>
      </c>
      <c r="E229" s="16">
        <v>0</v>
      </c>
      <c r="F229" s="16" t="s">
        <v>794</v>
      </c>
      <c r="G229" s="26" t="s">
        <v>869</v>
      </c>
      <c r="H229" s="21" t="s">
        <v>870</v>
      </c>
      <c r="I229" s="22">
        <v>0.25</v>
      </c>
      <c r="J229" s="22">
        <v>0.25</v>
      </c>
      <c r="K229" s="22">
        <v>0.25</v>
      </c>
      <c r="L229" s="22">
        <v>0.25</v>
      </c>
      <c r="M229" s="21" t="s">
        <v>390</v>
      </c>
      <c r="N229" s="16" t="s">
        <v>31</v>
      </c>
    </row>
    <row r="230" spans="1:14" ht="36" x14ac:dyDescent="0.2">
      <c r="A230" s="74">
        <v>1</v>
      </c>
      <c r="B230" s="16">
        <v>5</v>
      </c>
      <c r="C230" s="16">
        <v>1</v>
      </c>
      <c r="D230" s="16">
        <v>2</v>
      </c>
      <c r="E230" s="16">
        <v>0</v>
      </c>
      <c r="F230" s="16" t="s">
        <v>794</v>
      </c>
      <c r="G230" s="26" t="s">
        <v>871</v>
      </c>
      <c r="H230" s="21" t="s">
        <v>868</v>
      </c>
      <c r="I230" s="22">
        <v>1</v>
      </c>
      <c r="J230" s="22"/>
      <c r="K230" s="22"/>
      <c r="L230" s="22"/>
      <c r="M230" s="21" t="s">
        <v>390</v>
      </c>
      <c r="N230" s="16" t="s">
        <v>31</v>
      </c>
    </row>
    <row r="231" spans="1:14" ht="36" x14ac:dyDescent="0.2">
      <c r="A231" s="74">
        <v>1</v>
      </c>
      <c r="B231" s="16">
        <v>5</v>
      </c>
      <c r="C231" s="16">
        <v>1</v>
      </c>
      <c r="D231" s="16">
        <v>3</v>
      </c>
      <c r="E231" s="16">
        <v>0</v>
      </c>
      <c r="F231" s="16" t="s">
        <v>794</v>
      </c>
      <c r="G231" s="26" t="s">
        <v>872</v>
      </c>
      <c r="H231" s="21" t="s">
        <v>868</v>
      </c>
      <c r="I231" s="22">
        <v>1</v>
      </c>
      <c r="J231" s="22"/>
      <c r="K231" s="22"/>
      <c r="L231" s="22"/>
      <c r="M231" s="21" t="s">
        <v>390</v>
      </c>
      <c r="N231" s="16" t="s">
        <v>31</v>
      </c>
    </row>
    <row r="232" spans="1:14" ht="36" x14ac:dyDescent="0.2">
      <c r="A232" s="74">
        <v>1</v>
      </c>
      <c r="B232" s="16">
        <v>5</v>
      </c>
      <c r="C232" s="16">
        <v>1</v>
      </c>
      <c r="D232" s="16">
        <v>4</v>
      </c>
      <c r="E232" s="16">
        <v>0</v>
      </c>
      <c r="F232" s="16" t="s">
        <v>794</v>
      </c>
      <c r="G232" s="26" t="s">
        <v>873</v>
      </c>
      <c r="H232" s="21" t="s">
        <v>868</v>
      </c>
      <c r="I232" s="22">
        <v>1</v>
      </c>
      <c r="J232" s="22"/>
      <c r="K232" s="22"/>
      <c r="L232" s="22"/>
      <c r="M232" s="21" t="s">
        <v>390</v>
      </c>
      <c r="N232" s="16" t="s">
        <v>31</v>
      </c>
    </row>
    <row r="233" spans="1:14" ht="36" x14ac:dyDescent="0.2">
      <c r="A233" s="74">
        <v>1</v>
      </c>
      <c r="B233" s="16">
        <v>5</v>
      </c>
      <c r="C233" s="16">
        <v>1</v>
      </c>
      <c r="D233" s="16">
        <v>5</v>
      </c>
      <c r="E233" s="16">
        <v>0</v>
      </c>
      <c r="F233" s="16" t="s">
        <v>794</v>
      </c>
      <c r="G233" s="26" t="s">
        <v>874</v>
      </c>
      <c r="H233" s="21" t="s">
        <v>868</v>
      </c>
      <c r="I233" s="22">
        <v>1</v>
      </c>
      <c r="J233" s="22"/>
      <c r="K233" s="22"/>
      <c r="L233" s="22"/>
      <c r="M233" s="21" t="s">
        <v>390</v>
      </c>
      <c r="N233" s="16" t="s">
        <v>31</v>
      </c>
    </row>
    <row r="234" spans="1:14" ht="36" x14ac:dyDescent="0.2">
      <c r="A234" s="74">
        <v>1</v>
      </c>
      <c r="B234" s="16">
        <v>5</v>
      </c>
      <c r="C234" s="16">
        <v>1</v>
      </c>
      <c r="D234" s="16">
        <v>6</v>
      </c>
      <c r="E234" s="16">
        <v>0</v>
      </c>
      <c r="F234" s="16" t="s">
        <v>794</v>
      </c>
      <c r="G234" s="26" t="s">
        <v>875</v>
      </c>
      <c r="H234" s="21" t="s">
        <v>868</v>
      </c>
      <c r="I234" s="22">
        <v>1</v>
      </c>
      <c r="J234" s="22"/>
      <c r="K234" s="22"/>
      <c r="L234" s="22"/>
      <c r="M234" s="21" t="s">
        <v>390</v>
      </c>
      <c r="N234" s="16" t="s">
        <v>31</v>
      </c>
    </row>
    <row r="235" spans="1:14" ht="36" x14ac:dyDescent="0.2">
      <c r="A235" s="74">
        <v>1</v>
      </c>
      <c r="B235" s="16">
        <v>5</v>
      </c>
      <c r="C235" s="16">
        <v>1</v>
      </c>
      <c r="D235" s="16">
        <v>7</v>
      </c>
      <c r="E235" s="16">
        <v>0</v>
      </c>
      <c r="F235" s="16" t="s">
        <v>794</v>
      </c>
      <c r="G235" s="26" t="s">
        <v>876</v>
      </c>
      <c r="H235" s="21" t="s">
        <v>868</v>
      </c>
      <c r="I235" s="22">
        <v>1</v>
      </c>
      <c r="J235" s="22"/>
      <c r="K235" s="22"/>
      <c r="L235" s="22"/>
      <c r="M235" s="21" t="s">
        <v>390</v>
      </c>
      <c r="N235" s="16" t="s">
        <v>31</v>
      </c>
    </row>
    <row r="236" spans="1:14" ht="36" x14ac:dyDescent="0.2">
      <c r="A236" s="74">
        <v>1</v>
      </c>
      <c r="B236" s="16">
        <v>5</v>
      </c>
      <c r="C236" s="16">
        <v>1</v>
      </c>
      <c r="D236" s="16">
        <v>8</v>
      </c>
      <c r="E236" s="16">
        <v>0</v>
      </c>
      <c r="F236" s="16" t="s">
        <v>794</v>
      </c>
      <c r="G236" s="26" t="s">
        <v>877</v>
      </c>
      <c r="H236" s="21" t="s">
        <v>868</v>
      </c>
      <c r="I236" s="22">
        <v>1</v>
      </c>
      <c r="J236" s="22">
        <v>1</v>
      </c>
      <c r="K236" s="22">
        <v>1</v>
      </c>
      <c r="L236" s="22">
        <v>1</v>
      </c>
      <c r="M236" s="21" t="s">
        <v>390</v>
      </c>
      <c r="N236" s="16" t="s">
        <v>31</v>
      </c>
    </row>
    <row r="237" spans="1:14" ht="60" x14ac:dyDescent="0.2">
      <c r="A237" s="74">
        <v>1</v>
      </c>
      <c r="B237" s="16">
        <v>5</v>
      </c>
      <c r="C237" s="16">
        <v>2</v>
      </c>
      <c r="D237" s="16">
        <v>0</v>
      </c>
      <c r="E237" s="16">
        <v>0</v>
      </c>
      <c r="F237" s="16" t="s">
        <v>794</v>
      </c>
      <c r="G237" s="27" t="s">
        <v>878</v>
      </c>
      <c r="H237" s="16" t="s">
        <v>1579</v>
      </c>
      <c r="I237" s="17">
        <v>1</v>
      </c>
      <c r="J237" s="17"/>
      <c r="K237" s="17"/>
      <c r="L237" s="16"/>
      <c r="M237" s="16" t="s">
        <v>879</v>
      </c>
      <c r="N237" s="16" t="s">
        <v>31</v>
      </c>
    </row>
    <row r="238" spans="1:14" ht="40.5" customHeight="1" x14ac:dyDescent="0.2">
      <c r="A238" s="57">
        <v>1</v>
      </c>
      <c r="B238" s="57">
        <v>5</v>
      </c>
      <c r="C238" s="57">
        <v>3</v>
      </c>
      <c r="D238" s="57">
        <v>0</v>
      </c>
      <c r="E238" s="57">
        <v>0</v>
      </c>
      <c r="F238" s="16" t="s">
        <v>1184</v>
      </c>
      <c r="G238" s="32" t="s">
        <v>1224</v>
      </c>
      <c r="H238" s="16" t="s">
        <v>1311</v>
      </c>
      <c r="I238" s="17">
        <v>1</v>
      </c>
      <c r="J238" s="17">
        <v>1</v>
      </c>
      <c r="K238" s="17">
        <v>1</v>
      </c>
      <c r="L238" s="17">
        <v>1</v>
      </c>
      <c r="M238" s="16" t="s">
        <v>1225</v>
      </c>
      <c r="N238" s="16" t="s">
        <v>31</v>
      </c>
    </row>
    <row r="239" spans="1:14" ht="27" customHeight="1" x14ac:dyDescent="0.2">
      <c r="A239" s="23">
        <v>1</v>
      </c>
      <c r="B239" s="23">
        <v>6</v>
      </c>
      <c r="C239" s="23">
        <v>0</v>
      </c>
      <c r="D239" s="23">
        <v>0</v>
      </c>
      <c r="E239" s="23">
        <v>0</v>
      </c>
      <c r="F239" s="23" t="s">
        <v>473</v>
      </c>
      <c r="G239" s="24" t="s">
        <v>34</v>
      </c>
      <c r="H239" s="23"/>
      <c r="I239" s="23"/>
      <c r="J239" s="23"/>
      <c r="K239" s="23"/>
      <c r="L239" s="23"/>
      <c r="M239" s="23"/>
      <c r="N239" s="23"/>
    </row>
    <row r="240" spans="1:14" ht="69" customHeight="1" x14ac:dyDescent="0.2">
      <c r="A240" s="16">
        <v>1</v>
      </c>
      <c r="B240" s="16">
        <v>6</v>
      </c>
      <c r="C240" s="16">
        <v>1</v>
      </c>
      <c r="D240" s="16">
        <v>0</v>
      </c>
      <c r="E240" s="16">
        <v>0</v>
      </c>
      <c r="F240" s="16" t="s">
        <v>473</v>
      </c>
      <c r="G240" s="8" t="s">
        <v>237</v>
      </c>
      <c r="H240" s="16" t="s">
        <v>39</v>
      </c>
      <c r="I240" s="17">
        <v>1</v>
      </c>
      <c r="J240" s="17">
        <v>1</v>
      </c>
      <c r="K240" s="17">
        <v>1</v>
      </c>
      <c r="L240" s="17">
        <v>1</v>
      </c>
      <c r="M240" s="3" t="s">
        <v>238</v>
      </c>
      <c r="N240" s="16" t="s">
        <v>31</v>
      </c>
    </row>
    <row r="241" spans="1:14" ht="81" customHeight="1" x14ac:dyDescent="0.2">
      <c r="A241" s="16">
        <v>1</v>
      </c>
      <c r="B241" s="16">
        <v>6</v>
      </c>
      <c r="C241" s="16">
        <v>2</v>
      </c>
      <c r="D241" s="16">
        <v>0</v>
      </c>
      <c r="E241" s="16">
        <v>0</v>
      </c>
      <c r="F241" s="16" t="s">
        <v>473</v>
      </c>
      <c r="G241" s="8" t="s">
        <v>36</v>
      </c>
      <c r="H241" s="3" t="s">
        <v>37</v>
      </c>
      <c r="I241" s="4">
        <v>325</v>
      </c>
      <c r="J241" s="4">
        <v>325</v>
      </c>
      <c r="K241" s="4">
        <v>325</v>
      </c>
      <c r="L241" s="4">
        <v>325</v>
      </c>
      <c r="M241" s="3" t="s">
        <v>212</v>
      </c>
      <c r="N241" s="16" t="s">
        <v>31</v>
      </c>
    </row>
    <row r="242" spans="1:14" ht="61.5" customHeight="1" x14ac:dyDescent="0.2">
      <c r="A242" s="16">
        <v>1</v>
      </c>
      <c r="B242" s="16">
        <v>6</v>
      </c>
      <c r="C242" s="16">
        <v>3</v>
      </c>
      <c r="D242" s="16">
        <v>0</v>
      </c>
      <c r="E242" s="16">
        <v>0</v>
      </c>
      <c r="F242" s="16" t="s">
        <v>473</v>
      </c>
      <c r="G242" s="8" t="s">
        <v>1580</v>
      </c>
      <c r="H242" s="3" t="s">
        <v>239</v>
      </c>
      <c r="I242" s="4">
        <v>20</v>
      </c>
      <c r="J242" s="17">
        <v>0.8</v>
      </c>
      <c r="K242" s="17"/>
      <c r="L242" s="4"/>
      <c r="M242" s="3" t="s">
        <v>212</v>
      </c>
      <c r="N242" s="16" t="s">
        <v>31</v>
      </c>
    </row>
    <row r="243" spans="1:14" ht="54" customHeight="1" x14ac:dyDescent="0.2">
      <c r="A243" s="16">
        <v>1</v>
      </c>
      <c r="B243" s="16">
        <v>6</v>
      </c>
      <c r="C243" s="16">
        <v>4</v>
      </c>
      <c r="D243" s="16">
        <v>0</v>
      </c>
      <c r="E243" s="16">
        <v>0</v>
      </c>
      <c r="F243" s="16" t="s">
        <v>473</v>
      </c>
      <c r="G243" s="8" t="s">
        <v>240</v>
      </c>
      <c r="H243" s="3" t="s">
        <v>241</v>
      </c>
      <c r="I243" s="4"/>
      <c r="J243" s="17">
        <v>0.5</v>
      </c>
      <c r="K243" s="17">
        <v>0.5</v>
      </c>
      <c r="L243" s="4"/>
      <c r="M243" s="3" t="s">
        <v>212</v>
      </c>
      <c r="N243" s="16" t="s">
        <v>31</v>
      </c>
    </row>
    <row r="244" spans="1:14" ht="68.25" customHeight="1" x14ac:dyDescent="0.2">
      <c r="A244" s="16">
        <v>1</v>
      </c>
      <c r="B244" s="16">
        <v>6</v>
      </c>
      <c r="C244" s="16">
        <v>5</v>
      </c>
      <c r="D244" s="16">
        <v>0</v>
      </c>
      <c r="E244" s="16">
        <v>0</v>
      </c>
      <c r="F244" s="16" t="s">
        <v>473</v>
      </c>
      <c r="G244" s="8" t="s">
        <v>353</v>
      </c>
      <c r="H244" s="3" t="s">
        <v>130</v>
      </c>
      <c r="I244" s="17">
        <v>0.25</v>
      </c>
      <c r="J244" s="17">
        <v>0.25</v>
      </c>
      <c r="K244" s="17">
        <v>0.25</v>
      </c>
      <c r="L244" s="17">
        <v>0.25</v>
      </c>
      <c r="M244" s="3" t="s">
        <v>212</v>
      </c>
      <c r="N244" s="16" t="s">
        <v>31</v>
      </c>
    </row>
    <row r="245" spans="1:14" ht="56.25" customHeight="1" x14ac:dyDescent="0.2">
      <c r="A245" s="16">
        <v>1</v>
      </c>
      <c r="B245" s="16">
        <v>6</v>
      </c>
      <c r="C245" s="16">
        <v>6</v>
      </c>
      <c r="D245" s="16">
        <v>0</v>
      </c>
      <c r="E245" s="16">
        <v>0</v>
      </c>
      <c r="F245" s="16" t="s">
        <v>473</v>
      </c>
      <c r="G245" s="8" t="s">
        <v>1581</v>
      </c>
      <c r="H245" s="3" t="s">
        <v>242</v>
      </c>
      <c r="I245" s="17"/>
      <c r="J245" s="17">
        <v>1</v>
      </c>
      <c r="K245" s="17"/>
      <c r="L245" s="17"/>
      <c r="M245" s="3" t="s">
        <v>212</v>
      </c>
      <c r="N245" s="16" t="s">
        <v>31</v>
      </c>
    </row>
    <row r="246" spans="1:14" ht="48" x14ac:dyDescent="0.2">
      <c r="A246" s="16">
        <v>1</v>
      </c>
      <c r="B246" s="16">
        <v>6</v>
      </c>
      <c r="C246" s="16">
        <v>7</v>
      </c>
      <c r="D246" s="16">
        <v>0</v>
      </c>
      <c r="E246" s="16">
        <v>0</v>
      </c>
      <c r="F246" s="16" t="s">
        <v>794</v>
      </c>
      <c r="G246" s="27" t="s">
        <v>1582</v>
      </c>
      <c r="H246" s="16" t="s">
        <v>880</v>
      </c>
      <c r="I246" s="16"/>
      <c r="J246" s="16">
        <v>1</v>
      </c>
      <c r="K246" s="16"/>
      <c r="L246" s="16">
        <v>1</v>
      </c>
      <c r="M246" s="16" t="s">
        <v>794</v>
      </c>
      <c r="N246" s="16" t="s">
        <v>31</v>
      </c>
    </row>
    <row r="247" spans="1:14" ht="43.5" customHeight="1" x14ac:dyDescent="0.2">
      <c r="A247" s="16">
        <v>1</v>
      </c>
      <c r="B247" s="16">
        <v>6</v>
      </c>
      <c r="C247" s="16">
        <v>8</v>
      </c>
      <c r="D247" s="16">
        <v>0</v>
      </c>
      <c r="E247" s="16">
        <v>0</v>
      </c>
      <c r="F247" s="16" t="s">
        <v>794</v>
      </c>
      <c r="G247" s="25" t="s">
        <v>881</v>
      </c>
      <c r="H247" s="16" t="s">
        <v>882</v>
      </c>
      <c r="I247" s="16">
        <v>3</v>
      </c>
      <c r="J247" s="16">
        <v>3</v>
      </c>
      <c r="K247" s="16">
        <v>3</v>
      </c>
      <c r="L247" s="16">
        <v>2</v>
      </c>
      <c r="M247" s="16" t="s">
        <v>883</v>
      </c>
      <c r="N247" s="16" t="s">
        <v>31</v>
      </c>
    </row>
    <row r="248" spans="1:14" ht="49.5" customHeight="1" x14ac:dyDescent="0.2">
      <c r="A248" s="16">
        <v>1</v>
      </c>
      <c r="B248" s="16">
        <v>6</v>
      </c>
      <c r="C248" s="16">
        <v>9</v>
      </c>
      <c r="D248" s="16">
        <v>0</v>
      </c>
      <c r="E248" s="16">
        <v>0</v>
      </c>
      <c r="F248" s="16" t="s">
        <v>794</v>
      </c>
      <c r="G248" s="32" t="s">
        <v>884</v>
      </c>
      <c r="H248" s="16" t="s">
        <v>885</v>
      </c>
      <c r="I248" s="17">
        <v>1</v>
      </c>
      <c r="J248" s="17">
        <v>1</v>
      </c>
      <c r="K248" s="17">
        <v>1</v>
      </c>
      <c r="L248" s="17">
        <v>1</v>
      </c>
      <c r="M248" s="16" t="s">
        <v>886</v>
      </c>
      <c r="N248" s="16" t="s">
        <v>31</v>
      </c>
    </row>
    <row r="249" spans="1:14" ht="41.25" customHeight="1" x14ac:dyDescent="0.2">
      <c r="A249" s="16">
        <v>1</v>
      </c>
      <c r="B249" s="16">
        <v>6</v>
      </c>
      <c r="C249" s="16">
        <v>10</v>
      </c>
      <c r="D249" s="16">
        <v>0</v>
      </c>
      <c r="E249" s="16">
        <v>0</v>
      </c>
      <c r="F249" s="16" t="s">
        <v>794</v>
      </c>
      <c r="G249" s="32" t="s">
        <v>887</v>
      </c>
      <c r="H249" s="16" t="s">
        <v>888</v>
      </c>
      <c r="I249" s="17">
        <v>1</v>
      </c>
      <c r="J249" s="17">
        <v>1</v>
      </c>
      <c r="K249" s="17">
        <v>1</v>
      </c>
      <c r="L249" s="17">
        <v>1</v>
      </c>
      <c r="M249" s="16" t="s">
        <v>883</v>
      </c>
      <c r="N249" s="16" t="s">
        <v>31</v>
      </c>
    </row>
    <row r="250" spans="1:14" ht="42" customHeight="1" x14ac:dyDescent="0.2">
      <c r="A250" s="16">
        <v>1</v>
      </c>
      <c r="B250" s="16">
        <v>6</v>
      </c>
      <c r="C250" s="16">
        <v>11</v>
      </c>
      <c r="D250" s="16">
        <v>0</v>
      </c>
      <c r="E250" s="16">
        <v>0</v>
      </c>
      <c r="F250" s="16" t="s">
        <v>794</v>
      </c>
      <c r="G250" s="32" t="s">
        <v>889</v>
      </c>
      <c r="H250" s="16" t="s">
        <v>890</v>
      </c>
      <c r="I250" s="17">
        <v>1</v>
      </c>
      <c r="J250" s="17">
        <v>1</v>
      </c>
      <c r="K250" s="17">
        <v>1</v>
      </c>
      <c r="L250" s="17">
        <v>1</v>
      </c>
      <c r="M250" s="16" t="s">
        <v>883</v>
      </c>
      <c r="N250" s="16" t="s">
        <v>31</v>
      </c>
    </row>
    <row r="251" spans="1:14" ht="84" customHeight="1" x14ac:dyDescent="0.2">
      <c r="A251" s="16">
        <v>1</v>
      </c>
      <c r="B251" s="16">
        <v>6</v>
      </c>
      <c r="C251" s="16">
        <v>12</v>
      </c>
      <c r="D251" s="16">
        <v>0</v>
      </c>
      <c r="E251" s="16">
        <v>0</v>
      </c>
      <c r="F251" s="16" t="s">
        <v>794</v>
      </c>
      <c r="G251" s="32" t="s">
        <v>891</v>
      </c>
      <c r="H251" s="16" t="s">
        <v>892</v>
      </c>
      <c r="I251" s="17">
        <v>1</v>
      </c>
      <c r="J251" s="17">
        <v>1</v>
      </c>
      <c r="K251" s="17">
        <v>1</v>
      </c>
      <c r="L251" s="17">
        <v>1</v>
      </c>
      <c r="M251" s="16" t="s">
        <v>893</v>
      </c>
      <c r="N251" s="16" t="s">
        <v>31</v>
      </c>
    </row>
    <row r="252" spans="1:14" ht="48" x14ac:dyDescent="0.2">
      <c r="A252" s="16">
        <v>1</v>
      </c>
      <c r="B252" s="16">
        <v>6</v>
      </c>
      <c r="C252" s="16">
        <v>13</v>
      </c>
      <c r="D252" s="16">
        <v>0</v>
      </c>
      <c r="E252" s="16">
        <v>0</v>
      </c>
      <c r="F252" s="16" t="s">
        <v>794</v>
      </c>
      <c r="G252" s="32" t="s">
        <v>894</v>
      </c>
      <c r="H252" s="16" t="s">
        <v>895</v>
      </c>
      <c r="I252" s="17">
        <v>1</v>
      </c>
      <c r="J252" s="17"/>
      <c r="K252" s="17"/>
      <c r="L252" s="17"/>
      <c r="M252" s="16" t="s">
        <v>1583</v>
      </c>
      <c r="N252" s="16" t="s">
        <v>31</v>
      </c>
    </row>
    <row r="253" spans="1:14" ht="81.75" customHeight="1" x14ac:dyDescent="0.2">
      <c r="A253" s="16">
        <v>1</v>
      </c>
      <c r="B253" s="16">
        <v>6</v>
      </c>
      <c r="C253" s="16">
        <v>14</v>
      </c>
      <c r="D253" s="16">
        <v>0</v>
      </c>
      <c r="E253" s="16">
        <v>0</v>
      </c>
      <c r="F253" s="16" t="s">
        <v>794</v>
      </c>
      <c r="G253" s="32" t="s">
        <v>896</v>
      </c>
      <c r="H253" s="16" t="s">
        <v>897</v>
      </c>
      <c r="I253" s="73"/>
      <c r="J253" s="17">
        <v>1</v>
      </c>
      <c r="K253" s="17">
        <v>1</v>
      </c>
      <c r="L253" s="17">
        <v>1</v>
      </c>
      <c r="M253" s="16" t="s">
        <v>883</v>
      </c>
      <c r="N253" s="16" t="s">
        <v>31</v>
      </c>
    </row>
    <row r="254" spans="1:14" ht="60" customHeight="1" x14ac:dyDescent="0.2">
      <c r="A254" s="16">
        <v>1</v>
      </c>
      <c r="B254" s="16">
        <v>6</v>
      </c>
      <c r="C254" s="16">
        <v>15</v>
      </c>
      <c r="D254" s="16">
        <v>0</v>
      </c>
      <c r="E254" s="16">
        <v>0</v>
      </c>
      <c r="F254" s="16" t="s">
        <v>794</v>
      </c>
      <c r="G254" s="32" t="s">
        <v>898</v>
      </c>
      <c r="H254" s="16" t="s">
        <v>899</v>
      </c>
      <c r="I254" s="17">
        <v>1</v>
      </c>
      <c r="J254" s="17"/>
      <c r="K254" s="17"/>
      <c r="L254" s="17"/>
      <c r="M254" s="16" t="s">
        <v>883</v>
      </c>
      <c r="N254" s="16" t="s">
        <v>31</v>
      </c>
    </row>
    <row r="255" spans="1:14" ht="45" customHeight="1" x14ac:dyDescent="0.2">
      <c r="A255" s="16">
        <v>1</v>
      </c>
      <c r="B255" s="16">
        <v>6</v>
      </c>
      <c r="C255" s="16">
        <v>16</v>
      </c>
      <c r="D255" s="16">
        <v>0</v>
      </c>
      <c r="E255" s="16">
        <v>0</v>
      </c>
      <c r="F255" s="16" t="s">
        <v>794</v>
      </c>
      <c r="G255" s="32" t="s">
        <v>900</v>
      </c>
      <c r="H255" s="16" t="s">
        <v>1584</v>
      </c>
      <c r="I255" s="17"/>
      <c r="J255" s="17">
        <v>0.5</v>
      </c>
      <c r="K255" s="17">
        <v>0.5</v>
      </c>
      <c r="L255" s="17"/>
      <c r="M255" s="16" t="s">
        <v>901</v>
      </c>
      <c r="N255" s="16" t="s">
        <v>31</v>
      </c>
    </row>
    <row r="256" spans="1:14" ht="276" x14ac:dyDescent="0.2">
      <c r="A256" s="16">
        <v>1</v>
      </c>
      <c r="B256" s="16">
        <v>6</v>
      </c>
      <c r="C256" s="16">
        <v>17</v>
      </c>
      <c r="D256" s="16">
        <v>0</v>
      </c>
      <c r="E256" s="16">
        <v>0</v>
      </c>
      <c r="F256" s="16" t="s">
        <v>794</v>
      </c>
      <c r="G256" s="27" t="s">
        <v>902</v>
      </c>
      <c r="H256" s="16" t="s">
        <v>903</v>
      </c>
      <c r="I256" s="16">
        <v>6</v>
      </c>
      <c r="J256" s="16">
        <v>5</v>
      </c>
      <c r="K256" s="16">
        <v>4</v>
      </c>
      <c r="L256" s="16">
        <v>3</v>
      </c>
      <c r="M256" s="16" t="s">
        <v>390</v>
      </c>
      <c r="N256" s="16" t="s">
        <v>31</v>
      </c>
    </row>
    <row r="257" spans="1:14" ht="36" x14ac:dyDescent="0.2">
      <c r="A257" s="16">
        <v>1</v>
      </c>
      <c r="B257" s="16">
        <v>6</v>
      </c>
      <c r="C257" s="16">
        <v>18</v>
      </c>
      <c r="D257" s="16">
        <v>0</v>
      </c>
      <c r="E257" s="16">
        <v>0</v>
      </c>
      <c r="F257" s="16" t="s">
        <v>794</v>
      </c>
      <c r="G257" s="59" t="s">
        <v>904</v>
      </c>
      <c r="H257" s="16" t="s">
        <v>905</v>
      </c>
      <c r="I257" s="17"/>
      <c r="J257" s="17"/>
      <c r="K257" s="17"/>
      <c r="L257" s="17"/>
      <c r="M257" s="16" t="s">
        <v>390</v>
      </c>
      <c r="N257" s="16" t="s">
        <v>31</v>
      </c>
    </row>
    <row r="258" spans="1:14" ht="36" x14ac:dyDescent="0.2">
      <c r="A258" s="16">
        <v>1</v>
      </c>
      <c r="B258" s="16">
        <v>6</v>
      </c>
      <c r="C258" s="16">
        <v>18</v>
      </c>
      <c r="D258" s="16">
        <v>1</v>
      </c>
      <c r="E258" s="16">
        <v>0</v>
      </c>
      <c r="F258" s="16" t="s">
        <v>794</v>
      </c>
      <c r="G258" s="26" t="s">
        <v>906</v>
      </c>
      <c r="H258" s="21" t="s">
        <v>905</v>
      </c>
      <c r="I258" s="21">
        <v>1500</v>
      </c>
      <c r="J258" s="21">
        <v>1500</v>
      </c>
      <c r="K258" s="21">
        <v>1500</v>
      </c>
      <c r="L258" s="21">
        <v>1500</v>
      </c>
      <c r="M258" s="16" t="s">
        <v>390</v>
      </c>
      <c r="N258" s="16" t="s">
        <v>31</v>
      </c>
    </row>
    <row r="259" spans="1:14" ht="43.5" customHeight="1" x14ac:dyDescent="0.2">
      <c r="A259" s="16">
        <v>1</v>
      </c>
      <c r="B259" s="16">
        <v>6</v>
      </c>
      <c r="C259" s="16">
        <v>18</v>
      </c>
      <c r="D259" s="16">
        <v>2</v>
      </c>
      <c r="E259" s="16">
        <v>0</v>
      </c>
      <c r="F259" s="16" t="s">
        <v>794</v>
      </c>
      <c r="G259" s="26" t="s">
        <v>907</v>
      </c>
      <c r="H259" s="21" t="s">
        <v>908</v>
      </c>
      <c r="I259" s="22">
        <v>1</v>
      </c>
      <c r="J259" s="21"/>
      <c r="K259" s="21"/>
      <c r="L259" s="21"/>
      <c r="M259" s="16" t="s">
        <v>390</v>
      </c>
      <c r="N259" s="16" t="s">
        <v>31</v>
      </c>
    </row>
    <row r="260" spans="1:14" ht="36" x14ac:dyDescent="0.2">
      <c r="A260" s="16">
        <v>1</v>
      </c>
      <c r="B260" s="16">
        <v>6</v>
      </c>
      <c r="C260" s="16">
        <v>18</v>
      </c>
      <c r="D260" s="16">
        <v>3</v>
      </c>
      <c r="E260" s="16">
        <v>0</v>
      </c>
      <c r="F260" s="16" t="s">
        <v>794</v>
      </c>
      <c r="G260" s="27" t="s">
        <v>909</v>
      </c>
      <c r="H260" s="16" t="s">
        <v>905</v>
      </c>
      <c r="I260" s="16">
        <v>602</v>
      </c>
      <c r="J260" s="16">
        <v>603</v>
      </c>
      <c r="K260" s="16">
        <v>602</v>
      </c>
      <c r="L260" s="16"/>
      <c r="M260" s="16" t="s">
        <v>390</v>
      </c>
      <c r="N260" s="16" t="s">
        <v>31</v>
      </c>
    </row>
    <row r="261" spans="1:14" ht="39" customHeight="1" x14ac:dyDescent="0.2">
      <c r="A261" s="16">
        <v>1</v>
      </c>
      <c r="B261" s="16">
        <v>6</v>
      </c>
      <c r="C261" s="16">
        <v>19</v>
      </c>
      <c r="D261" s="16">
        <v>0</v>
      </c>
      <c r="E261" s="16">
        <v>0</v>
      </c>
      <c r="F261" s="16" t="s">
        <v>794</v>
      </c>
      <c r="G261" s="26" t="s">
        <v>910</v>
      </c>
      <c r="H261" s="21" t="s">
        <v>1585</v>
      </c>
      <c r="I261" s="21"/>
      <c r="J261" s="21"/>
      <c r="K261" s="21"/>
      <c r="L261" s="21"/>
      <c r="M261" s="16" t="s">
        <v>390</v>
      </c>
      <c r="N261" s="16" t="s">
        <v>31</v>
      </c>
    </row>
    <row r="262" spans="1:14" ht="31.5" customHeight="1" x14ac:dyDescent="0.2">
      <c r="A262" s="16">
        <v>1</v>
      </c>
      <c r="B262" s="16">
        <v>6</v>
      </c>
      <c r="C262" s="16">
        <v>19</v>
      </c>
      <c r="D262" s="16">
        <v>1</v>
      </c>
      <c r="E262" s="16">
        <v>0</v>
      </c>
      <c r="F262" s="16" t="s">
        <v>794</v>
      </c>
      <c r="G262" s="26" t="s">
        <v>1586</v>
      </c>
      <c r="H262" s="21" t="s">
        <v>911</v>
      </c>
      <c r="I262" s="22">
        <v>1</v>
      </c>
      <c r="J262" s="21"/>
      <c r="K262" s="21"/>
      <c r="L262" s="21"/>
      <c r="M262" s="16" t="s">
        <v>390</v>
      </c>
      <c r="N262" s="16" t="s">
        <v>31</v>
      </c>
    </row>
    <row r="263" spans="1:14" ht="26.25" customHeight="1" x14ac:dyDescent="0.2">
      <c r="A263" s="16">
        <v>1</v>
      </c>
      <c r="B263" s="16">
        <v>6</v>
      </c>
      <c r="C263" s="16">
        <v>19</v>
      </c>
      <c r="D263" s="16">
        <v>2</v>
      </c>
      <c r="E263" s="16">
        <v>0</v>
      </c>
      <c r="F263" s="16" t="s">
        <v>794</v>
      </c>
      <c r="G263" s="26" t="s">
        <v>1587</v>
      </c>
      <c r="H263" s="21" t="s">
        <v>911</v>
      </c>
      <c r="I263" s="22">
        <v>1</v>
      </c>
      <c r="J263" s="21"/>
      <c r="K263" s="21"/>
      <c r="L263" s="21"/>
      <c r="M263" s="16" t="s">
        <v>390</v>
      </c>
      <c r="N263" s="16" t="s">
        <v>31</v>
      </c>
    </row>
    <row r="264" spans="1:14" ht="33" customHeight="1" x14ac:dyDescent="0.2">
      <c r="A264" s="16">
        <v>1</v>
      </c>
      <c r="B264" s="16">
        <v>6</v>
      </c>
      <c r="C264" s="16">
        <v>19</v>
      </c>
      <c r="D264" s="16">
        <v>3</v>
      </c>
      <c r="E264" s="16">
        <v>0</v>
      </c>
      <c r="F264" s="16" t="s">
        <v>794</v>
      </c>
      <c r="G264" s="26" t="s">
        <v>1588</v>
      </c>
      <c r="H264" s="21" t="s">
        <v>911</v>
      </c>
      <c r="I264" s="22">
        <v>1</v>
      </c>
      <c r="J264" s="21"/>
      <c r="K264" s="21"/>
      <c r="L264" s="21"/>
      <c r="M264" s="16" t="s">
        <v>390</v>
      </c>
      <c r="N264" s="16" t="s">
        <v>31</v>
      </c>
    </row>
    <row r="265" spans="1:14" ht="27.75" customHeight="1" x14ac:dyDescent="0.2">
      <c r="A265" s="16">
        <v>1</v>
      </c>
      <c r="B265" s="16">
        <v>6</v>
      </c>
      <c r="C265" s="16">
        <v>19</v>
      </c>
      <c r="D265" s="16">
        <v>4</v>
      </c>
      <c r="E265" s="16">
        <v>0</v>
      </c>
      <c r="F265" s="16" t="s">
        <v>794</v>
      </c>
      <c r="G265" s="26" t="s">
        <v>1589</v>
      </c>
      <c r="H265" s="21" t="s">
        <v>911</v>
      </c>
      <c r="I265" s="22">
        <v>1</v>
      </c>
      <c r="J265" s="21"/>
      <c r="K265" s="21"/>
      <c r="L265" s="21"/>
      <c r="M265" s="16" t="s">
        <v>390</v>
      </c>
      <c r="N265" s="16" t="s">
        <v>31</v>
      </c>
    </row>
    <row r="266" spans="1:14" ht="51" customHeight="1" x14ac:dyDescent="0.2">
      <c r="A266" s="16">
        <v>1</v>
      </c>
      <c r="B266" s="16">
        <v>6</v>
      </c>
      <c r="C266" s="16">
        <v>20</v>
      </c>
      <c r="D266" s="16">
        <v>0</v>
      </c>
      <c r="E266" s="16">
        <v>0</v>
      </c>
      <c r="F266" s="16" t="s">
        <v>794</v>
      </c>
      <c r="G266" s="26" t="s">
        <v>912</v>
      </c>
      <c r="H266" s="16" t="s">
        <v>1590</v>
      </c>
      <c r="I266" s="16"/>
      <c r="J266" s="16"/>
      <c r="K266" s="16"/>
      <c r="L266" s="16"/>
      <c r="M266" s="16" t="s">
        <v>390</v>
      </c>
      <c r="N266" s="16" t="s">
        <v>31</v>
      </c>
    </row>
    <row r="267" spans="1:14" ht="33.75" customHeight="1" x14ac:dyDescent="0.2">
      <c r="A267" s="16">
        <v>1</v>
      </c>
      <c r="B267" s="16">
        <v>6</v>
      </c>
      <c r="C267" s="16">
        <v>20</v>
      </c>
      <c r="D267" s="16">
        <v>1</v>
      </c>
      <c r="E267" s="16">
        <v>0</v>
      </c>
      <c r="F267" s="16" t="s">
        <v>794</v>
      </c>
      <c r="G267" s="26" t="s">
        <v>913</v>
      </c>
      <c r="H267" s="16" t="s">
        <v>87</v>
      </c>
      <c r="I267" s="17">
        <v>0.25</v>
      </c>
      <c r="J267" s="17">
        <v>0.25</v>
      </c>
      <c r="K267" s="17">
        <v>0.25</v>
      </c>
      <c r="L267" s="17">
        <v>0.25</v>
      </c>
      <c r="M267" s="16" t="s">
        <v>390</v>
      </c>
      <c r="N267" s="16" t="s">
        <v>31</v>
      </c>
    </row>
    <row r="268" spans="1:14" ht="30.75" customHeight="1" x14ac:dyDescent="0.2">
      <c r="A268" s="16">
        <v>1</v>
      </c>
      <c r="B268" s="16">
        <v>6</v>
      </c>
      <c r="C268" s="16">
        <v>20</v>
      </c>
      <c r="D268" s="16">
        <v>2</v>
      </c>
      <c r="E268" s="16">
        <v>0</v>
      </c>
      <c r="F268" s="16" t="s">
        <v>794</v>
      </c>
      <c r="G268" s="27" t="s">
        <v>914</v>
      </c>
      <c r="H268" s="16" t="s">
        <v>915</v>
      </c>
      <c r="I268" s="17">
        <v>0.5</v>
      </c>
      <c r="J268" s="17">
        <v>0.5</v>
      </c>
      <c r="K268" s="17"/>
      <c r="L268" s="17"/>
      <c r="M268" s="16" t="s">
        <v>390</v>
      </c>
      <c r="N268" s="16" t="s">
        <v>31</v>
      </c>
    </row>
    <row r="269" spans="1:14" ht="34.5" customHeight="1" x14ac:dyDescent="0.2">
      <c r="A269" s="16">
        <v>1</v>
      </c>
      <c r="B269" s="16">
        <v>6</v>
      </c>
      <c r="C269" s="16">
        <v>20</v>
      </c>
      <c r="D269" s="16">
        <v>3</v>
      </c>
      <c r="E269" s="16">
        <v>0</v>
      </c>
      <c r="F269" s="16" t="s">
        <v>794</v>
      </c>
      <c r="G269" s="26" t="s">
        <v>1592</v>
      </c>
      <c r="H269" s="16" t="s">
        <v>87</v>
      </c>
      <c r="I269" s="17">
        <v>0.25</v>
      </c>
      <c r="J269" s="17">
        <v>0.25</v>
      </c>
      <c r="K269" s="17">
        <v>0.25</v>
      </c>
      <c r="L269" s="17">
        <v>0.25</v>
      </c>
      <c r="M269" s="16" t="s">
        <v>390</v>
      </c>
      <c r="N269" s="16" t="s">
        <v>31</v>
      </c>
    </row>
    <row r="270" spans="1:14" ht="31.5" customHeight="1" x14ac:dyDescent="0.2">
      <c r="A270" s="16">
        <v>1</v>
      </c>
      <c r="B270" s="16">
        <v>6</v>
      </c>
      <c r="C270" s="16">
        <v>21</v>
      </c>
      <c r="D270" s="16">
        <v>0</v>
      </c>
      <c r="E270" s="16">
        <v>0</v>
      </c>
      <c r="F270" s="16" t="s">
        <v>794</v>
      </c>
      <c r="G270" s="26" t="s">
        <v>1591</v>
      </c>
      <c r="H270" s="16" t="s">
        <v>915</v>
      </c>
      <c r="I270" s="17"/>
      <c r="J270" s="17"/>
      <c r="K270" s="17"/>
      <c r="L270" s="17"/>
      <c r="M270" s="16" t="s">
        <v>390</v>
      </c>
      <c r="N270" s="16" t="s">
        <v>31</v>
      </c>
    </row>
    <row r="271" spans="1:14" ht="36" x14ac:dyDescent="0.2">
      <c r="A271" s="16">
        <v>1</v>
      </c>
      <c r="B271" s="16">
        <v>6</v>
      </c>
      <c r="C271" s="16">
        <v>21</v>
      </c>
      <c r="D271" s="16">
        <v>1</v>
      </c>
      <c r="E271" s="16">
        <v>0</v>
      </c>
      <c r="F271" s="16" t="s">
        <v>794</v>
      </c>
      <c r="G271" s="26" t="s">
        <v>916</v>
      </c>
      <c r="H271" s="16" t="s">
        <v>1593</v>
      </c>
      <c r="I271" s="16"/>
      <c r="J271" s="16">
        <v>90</v>
      </c>
      <c r="K271" s="16">
        <v>90</v>
      </c>
      <c r="L271" s="17"/>
      <c r="M271" s="16" t="s">
        <v>390</v>
      </c>
      <c r="N271" s="16" t="s">
        <v>31</v>
      </c>
    </row>
    <row r="272" spans="1:14" ht="36" x14ac:dyDescent="0.2">
      <c r="A272" s="16">
        <v>1</v>
      </c>
      <c r="B272" s="16">
        <v>6</v>
      </c>
      <c r="C272" s="16">
        <v>21</v>
      </c>
      <c r="D272" s="16">
        <v>2</v>
      </c>
      <c r="E272" s="16">
        <v>0</v>
      </c>
      <c r="F272" s="16" t="s">
        <v>794</v>
      </c>
      <c r="G272" s="26" t="s">
        <v>917</v>
      </c>
      <c r="H272" s="16" t="s">
        <v>1594</v>
      </c>
      <c r="I272" s="16">
        <v>300</v>
      </c>
      <c r="J272" s="16">
        <v>300</v>
      </c>
      <c r="K272" s="16">
        <v>300</v>
      </c>
      <c r="L272" s="16">
        <v>300</v>
      </c>
      <c r="M272" s="16" t="s">
        <v>390</v>
      </c>
      <c r="N272" s="16" t="s">
        <v>31</v>
      </c>
    </row>
    <row r="273" spans="1:14" ht="33" customHeight="1" x14ac:dyDescent="0.2">
      <c r="A273" s="16">
        <v>1</v>
      </c>
      <c r="B273" s="16">
        <v>6</v>
      </c>
      <c r="C273" s="16">
        <v>21</v>
      </c>
      <c r="D273" s="16">
        <v>3</v>
      </c>
      <c r="E273" s="16">
        <v>0</v>
      </c>
      <c r="F273" s="16" t="s">
        <v>794</v>
      </c>
      <c r="G273" s="26" t="s">
        <v>1595</v>
      </c>
      <c r="H273" s="16" t="s">
        <v>918</v>
      </c>
      <c r="I273" s="16">
        <v>881</v>
      </c>
      <c r="J273" s="16">
        <v>881</v>
      </c>
      <c r="K273" s="16">
        <v>881</v>
      </c>
      <c r="L273" s="16">
        <v>881</v>
      </c>
      <c r="M273" s="16" t="s">
        <v>390</v>
      </c>
      <c r="N273" s="16" t="s">
        <v>31</v>
      </c>
    </row>
    <row r="274" spans="1:14" ht="30" customHeight="1" x14ac:dyDescent="0.2">
      <c r="A274" s="16">
        <v>1</v>
      </c>
      <c r="B274" s="16">
        <v>6</v>
      </c>
      <c r="C274" s="16">
        <v>21</v>
      </c>
      <c r="D274" s="16">
        <v>4</v>
      </c>
      <c r="E274" s="16">
        <v>0</v>
      </c>
      <c r="F274" s="16" t="s">
        <v>794</v>
      </c>
      <c r="G274" s="27" t="s">
        <v>1596</v>
      </c>
      <c r="H274" s="16" t="s">
        <v>919</v>
      </c>
      <c r="I274" s="17">
        <v>0.5</v>
      </c>
      <c r="J274" s="17">
        <v>0.5</v>
      </c>
      <c r="K274" s="17"/>
      <c r="L274" s="17"/>
      <c r="M274" s="16" t="s">
        <v>390</v>
      </c>
      <c r="N274" s="16" t="s">
        <v>31</v>
      </c>
    </row>
    <row r="275" spans="1:14" ht="39" customHeight="1" x14ac:dyDescent="0.2">
      <c r="A275" s="16">
        <v>1</v>
      </c>
      <c r="B275" s="16">
        <v>6</v>
      </c>
      <c r="C275" s="16">
        <v>22</v>
      </c>
      <c r="D275" s="16">
        <v>0</v>
      </c>
      <c r="E275" s="16">
        <v>0</v>
      </c>
      <c r="F275" s="16" t="s">
        <v>794</v>
      </c>
      <c r="G275" s="26" t="s">
        <v>1597</v>
      </c>
      <c r="H275" s="16" t="s">
        <v>1598</v>
      </c>
      <c r="I275" s="21"/>
      <c r="J275" s="22"/>
      <c r="K275" s="22"/>
      <c r="L275" s="22"/>
      <c r="M275" s="16" t="s">
        <v>390</v>
      </c>
      <c r="N275" s="16" t="s">
        <v>31</v>
      </c>
    </row>
    <row r="276" spans="1:14" ht="24" x14ac:dyDescent="0.2">
      <c r="A276" s="16">
        <v>1</v>
      </c>
      <c r="B276" s="16">
        <v>6</v>
      </c>
      <c r="C276" s="16">
        <v>22</v>
      </c>
      <c r="D276" s="16">
        <v>1</v>
      </c>
      <c r="E276" s="16">
        <v>0</v>
      </c>
      <c r="F276" s="16" t="s">
        <v>794</v>
      </c>
      <c r="G276" s="26" t="s">
        <v>920</v>
      </c>
      <c r="H276" s="16" t="s">
        <v>921</v>
      </c>
      <c r="I276" s="21">
        <v>2525</v>
      </c>
      <c r="J276" s="21">
        <v>2525</v>
      </c>
      <c r="K276" s="21">
        <v>2524</v>
      </c>
      <c r="L276" s="21">
        <v>2524</v>
      </c>
      <c r="M276" s="16" t="s">
        <v>390</v>
      </c>
      <c r="N276" s="16" t="s">
        <v>31</v>
      </c>
    </row>
    <row r="277" spans="1:14" ht="35.25" customHeight="1" x14ac:dyDescent="0.2">
      <c r="A277" s="16">
        <v>1</v>
      </c>
      <c r="B277" s="16">
        <v>6</v>
      </c>
      <c r="C277" s="16">
        <v>22</v>
      </c>
      <c r="D277" s="16">
        <v>2</v>
      </c>
      <c r="E277" s="16">
        <v>0</v>
      </c>
      <c r="F277" s="16" t="s">
        <v>794</v>
      </c>
      <c r="G277" s="26" t="s">
        <v>1599</v>
      </c>
      <c r="H277" s="16" t="s">
        <v>1600</v>
      </c>
      <c r="I277" s="21">
        <v>35</v>
      </c>
      <c r="J277" s="21">
        <v>35</v>
      </c>
      <c r="K277" s="22"/>
      <c r="L277" s="22"/>
      <c r="M277" s="16" t="s">
        <v>390</v>
      </c>
      <c r="N277" s="16" t="s">
        <v>31</v>
      </c>
    </row>
    <row r="278" spans="1:14" ht="34.5" customHeight="1" x14ac:dyDescent="0.2">
      <c r="A278" s="16">
        <v>1</v>
      </c>
      <c r="B278" s="16">
        <v>6</v>
      </c>
      <c r="C278" s="16">
        <v>22</v>
      </c>
      <c r="D278" s="16">
        <v>3</v>
      </c>
      <c r="E278" s="16">
        <v>0</v>
      </c>
      <c r="F278" s="16" t="s">
        <v>794</v>
      </c>
      <c r="G278" s="26" t="s">
        <v>1601</v>
      </c>
      <c r="H278" s="16" t="s">
        <v>841</v>
      </c>
      <c r="I278" s="22">
        <v>1</v>
      </c>
      <c r="J278" s="22"/>
      <c r="K278" s="22"/>
      <c r="L278" s="22"/>
      <c r="M278" s="16" t="s">
        <v>390</v>
      </c>
      <c r="N278" s="16" t="s">
        <v>31</v>
      </c>
    </row>
    <row r="279" spans="1:14" ht="36" customHeight="1" x14ac:dyDescent="0.2">
      <c r="A279" s="16">
        <v>1</v>
      </c>
      <c r="B279" s="16">
        <v>6</v>
      </c>
      <c r="C279" s="16">
        <v>22</v>
      </c>
      <c r="D279" s="16">
        <v>4</v>
      </c>
      <c r="E279" s="16">
        <v>0</v>
      </c>
      <c r="F279" s="16" t="s">
        <v>794</v>
      </c>
      <c r="G279" s="27" t="s">
        <v>922</v>
      </c>
      <c r="H279" s="16" t="s">
        <v>921</v>
      </c>
      <c r="I279" s="17">
        <v>1</v>
      </c>
      <c r="J279" s="17"/>
      <c r="K279" s="17"/>
      <c r="L279" s="17"/>
      <c r="M279" s="16" t="s">
        <v>390</v>
      </c>
      <c r="N279" s="16" t="s">
        <v>31</v>
      </c>
    </row>
    <row r="280" spans="1:14" ht="39" customHeight="1" x14ac:dyDescent="0.2">
      <c r="A280" s="16">
        <v>1</v>
      </c>
      <c r="B280" s="16">
        <v>6</v>
      </c>
      <c r="C280" s="16">
        <v>22</v>
      </c>
      <c r="D280" s="16">
        <v>5</v>
      </c>
      <c r="E280" s="16">
        <v>0</v>
      </c>
      <c r="F280" s="16" t="s">
        <v>794</v>
      </c>
      <c r="G280" s="27" t="s">
        <v>923</v>
      </c>
      <c r="H280" s="16" t="s">
        <v>1602</v>
      </c>
      <c r="I280" s="17">
        <v>1</v>
      </c>
      <c r="J280" s="16"/>
      <c r="K280" s="16"/>
      <c r="L280" s="16"/>
      <c r="M280" s="16" t="s">
        <v>390</v>
      </c>
      <c r="N280" s="16" t="s">
        <v>31</v>
      </c>
    </row>
    <row r="281" spans="1:14" ht="36" x14ac:dyDescent="0.2">
      <c r="A281" s="16">
        <v>1</v>
      </c>
      <c r="B281" s="16">
        <v>6</v>
      </c>
      <c r="C281" s="16">
        <v>23</v>
      </c>
      <c r="D281" s="16">
        <v>0</v>
      </c>
      <c r="E281" s="16">
        <v>0</v>
      </c>
      <c r="F281" s="16" t="s">
        <v>794</v>
      </c>
      <c r="G281" s="26" t="s">
        <v>1603</v>
      </c>
      <c r="H281" s="16" t="s">
        <v>1598</v>
      </c>
      <c r="I281" s="17"/>
      <c r="J281" s="17"/>
      <c r="K281" s="17"/>
      <c r="L281" s="17"/>
      <c r="M281" s="16" t="s">
        <v>390</v>
      </c>
      <c r="N281" s="16" t="s">
        <v>31</v>
      </c>
    </row>
    <row r="282" spans="1:14" ht="36" x14ac:dyDescent="0.2">
      <c r="A282" s="16">
        <v>1</v>
      </c>
      <c r="B282" s="16">
        <v>6</v>
      </c>
      <c r="C282" s="16">
        <v>23</v>
      </c>
      <c r="D282" s="16">
        <v>1</v>
      </c>
      <c r="E282" s="16">
        <v>0</v>
      </c>
      <c r="F282" s="16" t="s">
        <v>794</v>
      </c>
      <c r="G282" s="26" t="s">
        <v>924</v>
      </c>
      <c r="H282" s="16" t="s">
        <v>925</v>
      </c>
      <c r="I282" s="16">
        <v>2401</v>
      </c>
      <c r="J282" s="16">
        <v>2404</v>
      </c>
      <c r="K282" s="16">
        <v>2401</v>
      </c>
      <c r="L282" s="16">
        <v>2401</v>
      </c>
      <c r="M282" s="16" t="s">
        <v>390</v>
      </c>
      <c r="N282" s="16" t="s">
        <v>31</v>
      </c>
    </row>
    <row r="283" spans="1:14" ht="27" customHeight="1" x14ac:dyDescent="0.2">
      <c r="A283" s="16">
        <v>1</v>
      </c>
      <c r="B283" s="16">
        <v>6</v>
      </c>
      <c r="C283" s="16">
        <v>23</v>
      </c>
      <c r="D283" s="16">
        <v>2</v>
      </c>
      <c r="E283" s="16">
        <v>0</v>
      </c>
      <c r="F283" s="16" t="s">
        <v>794</v>
      </c>
      <c r="G283" s="26" t="s">
        <v>926</v>
      </c>
      <c r="H283" s="16" t="s">
        <v>1040</v>
      </c>
      <c r="I283" s="16">
        <v>209</v>
      </c>
      <c r="J283" s="16">
        <v>210</v>
      </c>
      <c r="K283" s="16">
        <v>209</v>
      </c>
      <c r="L283" s="16"/>
      <c r="M283" s="16" t="s">
        <v>390</v>
      </c>
      <c r="N283" s="16" t="s">
        <v>31</v>
      </c>
    </row>
    <row r="284" spans="1:14" ht="30.75" customHeight="1" x14ac:dyDescent="0.2">
      <c r="A284" s="16">
        <v>1</v>
      </c>
      <c r="B284" s="16">
        <v>6</v>
      </c>
      <c r="C284" s="16">
        <v>23</v>
      </c>
      <c r="D284" s="16">
        <v>3</v>
      </c>
      <c r="E284" s="16">
        <v>0</v>
      </c>
      <c r="F284" s="16" t="s">
        <v>794</v>
      </c>
      <c r="G284" s="26" t="s">
        <v>927</v>
      </c>
      <c r="H284" s="16" t="s">
        <v>928</v>
      </c>
      <c r="I284" s="17">
        <v>1</v>
      </c>
      <c r="J284" s="16"/>
      <c r="K284" s="16"/>
      <c r="L284" s="16"/>
      <c r="M284" s="16" t="s">
        <v>390</v>
      </c>
      <c r="N284" s="16" t="s">
        <v>31</v>
      </c>
    </row>
    <row r="285" spans="1:14" ht="58.5" customHeight="1" x14ac:dyDescent="0.2">
      <c r="A285" s="16">
        <v>1</v>
      </c>
      <c r="B285" s="16">
        <v>6</v>
      </c>
      <c r="C285" s="16">
        <v>24</v>
      </c>
      <c r="D285" s="16">
        <v>0</v>
      </c>
      <c r="E285" s="16">
        <v>0</v>
      </c>
      <c r="F285" s="16" t="s">
        <v>794</v>
      </c>
      <c r="G285" s="27" t="s">
        <v>1604</v>
      </c>
      <c r="H285" s="16" t="s">
        <v>1605</v>
      </c>
      <c r="I285" s="17"/>
      <c r="J285" s="17">
        <v>0.33</v>
      </c>
      <c r="K285" s="17">
        <v>0.33</v>
      </c>
      <c r="L285" s="17">
        <v>0.33</v>
      </c>
      <c r="M285" s="16" t="s">
        <v>390</v>
      </c>
      <c r="N285" s="16" t="s">
        <v>31</v>
      </c>
    </row>
    <row r="286" spans="1:14" ht="48" customHeight="1" x14ac:dyDescent="0.2">
      <c r="A286" s="16">
        <v>1</v>
      </c>
      <c r="B286" s="16">
        <v>6</v>
      </c>
      <c r="C286" s="16">
        <v>25</v>
      </c>
      <c r="D286" s="16">
        <v>0</v>
      </c>
      <c r="E286" s="16">
        <v>0</v>
      </c>
      <c r="F286" s="16" t="s">
        <v>794</v>
      </c>
      <c r="G286" s="27" t="s">
        <v>930</v>
      </c>
      <c r="H286" s="16" t="s">
        <v>915</v>
      </c>
      <c r="I286" s="17"/>
      <c r="J286" s="17"/>
      <c r="K286" s="17"/>
      <c r="L286" s="17"/>
      <c r="M286" s="16" t="s">
        <v>390</v>
      </c>
      <c r="N286" s="16" t="s">
        <v>31</v>
      </c>
    </row>
    <row r="287" spans="1:14" ht="45" customHeight="1" x14ac:dyDescent="0.2">
      <c r="A287" s="16">
        <v>1</v>
      </c>
      <c r="B287" s="16">
        <v>6</v>
      </c>
      <c r="C287" s="16">
        <v>25</v>
      </c>
      <c r="D287" s="16">
        <v>1</v>
      </c>
      <c r="E287" s="16">
        <v>0</v>
      </c>
      <c r="F287" s="16" t="s">
        <v>794</v>
      </c>
      <c r="G287" s="27" t="s">
        <v>929</v>
      </c>
      <c r="H287" s="16" t="s">
        <v>915</v>
      </c>
      <c r="I287" s="17"/>
      <c r="J287" s="17">
        <v>0.33</v>
      </c>
      <c r="K287" s="17">
        <v>0.33</v>
      </c>
      <c r="L287" s="17">
        <v>0.33</v>
      </c>
      <c r="M287" s="16" t="s">
        <v>390</v>
      </c>
      <c r="N287" s="16" t="s">
        <v>31</v>
      </c>
    </row>
    <row r="288" spans="1:14" ht="32.25" customHeight="1" x14ac:dyDescent="0.2">
      <c r="A288" s="16">
        <v>1</v>
      </c>
      <c r="B288" s="16">
        <v>6</v>
      </c>
      <c r="C288" s="16">
        <v>25</v>
      </c>
      <c r="D288" s="16">
        <v>2</v>
      </c>
      <c r="E288" s="16">
        <v>0</v>
      </c>
      <c r="F288" s="16" t="s">
        <v>794</v>
      </c>
      <c r="G288" s="27" t="s">
        <v>931</v>
      </c>
      <c r="H288" s="16" t="s">
        <v>74</v>
      </c>
      <c r="I288" s="17"/>
      <c r="J288" s="17"/>
      <c r="K288" s="17">
        <v>1</v>
      </c>
      <c r="L288" s="16"/>
      <c r="M288" s="16" t="s">
        <v>390</v>
      </c>
      <c r="N288" s="16" t="s">
        <v>31</v>
      </c>
    </row>
    <row r="289" spans="1:14" ht="50.25" customHeight="1" x14ac:dyDescent="0.2">
      <c r="A289" s="16">
        <v>1</v>
      </c>
      <c r="B289" s="16">
        <v>6</v>
      </c>
      <c r="C289" s="16">
        <v>26</v>
      </c>
      <c r="D289" s="16">
        <v>0</v>
      </c>
      <c r="E289" s="16">
        <v>0</v>
      </c>
      <c r="F289" s="16" t="s">
        <v>794</v>
      </c>
      <c r="G289" s="27" t="s">
        <v>1606</v>
      </c>
      <c r="H289" s="16" t="s">
        <v>915</v>
      </c>
      <c r="I289" s="17">
        <v>0.25</v>
      </c>
      <c r="J289" s="17">
        <v>0.25</v>
      </c>
      <c r="K289" s="17">
        <v>0.25</v>
      </c>
      <c r="L289" s="17">
        <v>0.25</v>
      </c>
      <c r="M289" s="16" t="s">
        <v>390</v>
      </c>
      <c r="N289" s="16" t="s">
        <v>31</v>
      </c>
    </row>
    <row r="290" spans="1:14" ht="82.5" customHeight="1" x14ac:dyDescent="0.2">
      <c r="A290" s="16">
        <v>1</v>
      </c>
      <c r="B290" s="16">
        <v>6</v>
      </c>
      <c r="C290" s="16">
        <v>27</v>
      </c>
      <c r="D290" s="16">
        <v>0</v>
      </c>
      <c r="E290" s="16">
        <v>0</v>
      </c>
      <c r="F290" s="16" t="s">
        <v>794</v>
      </c>
      <c r="G290" s="26" t="s">
        <v>932</v>
      </c>
      <c r="H290" s="16" t="s">
        <v>933</v>
      </c>
      <c r="I290" s="17">
        <v>1</v>
      </c>
      <c r="J290" s="16"/>
      <c r="K290" s="16"/>
      <c r="L290" s="16"/>
      <c r="M290" s="16" t="s">
        <v>390</v>
      </c>
      <c r="N290" s="16" t="s">
        <v>31</v>
      </c>
    </row>
    <row r="291" spans="1:14" ht="45" customHeight="1" x14ac:dyDescent="0.2">
      <c r="A291" s="16">
        <v>1</v>
      </c>
      <c r="B291" s="16">
        <v>6</v>
      </c>
      <c r="C291" s="16">
        <v>28</v>
      </c>
      <c r="D291" s="16">
        <v>0</v>
      </c>
      <c r="E291" s="16">
        <v>0</v>
      </c>
      <c r="F291" s="16" t="s">
        <v>794</v>
      </c>
      <c r="G291" s="26" t="s">
        <v>934</v>
      </c>
      <c r="H291" s="16" t="s">
        <v>915</v>
      </c>
      <c r="I291" s="17"/>
      <c r="J291" s="16"/>
      <c r="K291" s="16"/>
      <c r="L291" s="16"/>
      <c r="M291" s="16" t="s">
        <v>390</v>
      </c>
      <c r="N291" s="16" t="s">
        <v>31</v>
      </c>
    </row>
    <row r="292" spans="1:14" ht="48" customHeight="1" x14ac:dyDescent="0.2">
      <c r="A292" s="16">
        <v>1</v>
      </c>
      <c r="B292" s="16">
        <v>6</v>
      </c>
      <c r="C292" s="16">
        <v>28</v>
      </c>
      <c r="D292" s="16">
        <v>1</v>
      </c>
      <c r="E292" s="16">
        <v>0</v>
      </c>
      <c r="F292" s="16" t="s">
        <v>794</v>
      </c>
      <c r="G292" s="26" t="s">
        <v>929</v>
      </c>
      <c r="H292" s="16" t="s">
        <v>841</v>
      </c>
      <c r="I292" s="17">
        <v>1</v>
      </c>
      <c r="J292" s="16"/>
      <c r="K292" s="16"/>
      <c r="L292" s="16"/>
      <c r="M292" s="16" t="s">
        <v>390</v>
      </c>
      <c r="N292" s="16" t="s">
        <v>31</v>
      </c>
    </row>
    <row r="293" spans="1:14" ht="39" customHeight="1" x14ac:dyDescent="0.2">
      <c r="A293" s="16">
        <v>1</v>
      </c>
      <c r="B293" s="16">
        <v>6</v>
      </c>
      <c r="C293" s="16">
        <v>28</v>
      </c>
      <c r="D293" s="16">
        <v>2</v>
      </c>
      <c r="E293" s="16">
        <v>0</v>
      </c>
      <c r="F293" s="16" t="s">
        <v>794</v>
      </c>
      <c r="G293" s="26" t="s">
        <v>931</v>
      </c>
      <c r="H293" s="16" t="s">
        <v>74</v>
      </c>
      <c r="I293" s="17"/>
      <c r="J293" s="17">
        <v>1</v>
      </c>
      <c r="K293" s="16"/>
      <c r="L293" s="16"/>
      <c r="M293" s="16" t="s">
        <v>390</v>
      </c>
      <c r="N293" s="16" t="s">
        <v>31</v>
      </c>
    </row>
    <row r="294" spans="1:14" ht="78.75" customHeight="1" x14ac:dyDescent="0.2">
      <c r="A294" s="16">
        <v>1</v>
      </c>
      <c r="B294" s="16">
        <v>6</v>
      </c>
      <c r="C294" s="16">
        <v>29</v>
      </c>
      <c r="D294" s="16">
        <v>0</v>
      </c>
      <c r="E294" s="16">
        <v>0</v>
      </c>
      <c r="F294" s="16" t="s">
        <v>794</v>
      </c>
      <c r="G294" s="26" t="s">
        <v>1607</v>
      </c>
      <c r="H294" s="16" t="s">
        <v>1608</v>
      </c>
      <c r="I294" s="16">
        <v>3</v>
      </c>
      <c r="J294" s="16"/>
      <c r="K294" s="16">
        <v>9</v>
      </c>
      <c r="L294" s="16">
        <v>9</v>
      </c>
      <c r="M294" s="16" t="s">
        <v>390</v>
      </c>
      <c r="N294" s="16" t="s">
        <v>31</v>
      </c>
    </row>
    <row r="295" spans="1:14" ht="48" customHeight="1" x14ac:dyDescent="0.2">
      <c r="A295" s="16">
        <v>1</v>
      </c>
      <c r="B295" s="16">
        <v>6</v>
      </c>
      <c r="C295" s="16">
        <v>30</v>
      </c>
      <c r="D295" s="16">
        <v>0</v>
      </c>
      <c r="E295" s="16">
        <v>0</v>
      </c>
      <c r="F295" s="16" t="s">
        <v>794</v>
      </c>
      <c r="G295" s="27" t="s">
        <v>935</v>
      </c>
      <c r="H295" s="16" t="s">
        <v>1609</v>
      </c>
      <c r="I295" s="16"/>
      <c r="J295" s="16">
        <v>134</v>
      </c>
      <c r="K295" s="16">
        <v>133</v>
      </c>
      <c r="L295" s="16">
        <v>133</v>
      </c>
      <c r="M295" s="16" t="s">
        <v>390</v>
      </c>
      <c r="N295" s="16" t="s">
        <v>31</v>
      </c>
    </row>
    <row r="296" spans="1:14" ht="26.25" customHeight="1" x14ac:dyDescent="0.2">
      <c r="A296" s="16">
        <v>1</v>
      </c>
      <c r="B296" s="16">
        <v>6</v>
      </c>
      <c r="C296" s="16">
        <v>31</v>
      </c>
      <c r="D296" s="16">
        <v>0</v>
      </c>
      <c r="E296" s="16">
        <v>0</v>
      </c>
      <c r="F296" s="16" t="s">
        <v>794</v>
      </c>
      <c r="G296" s="27" t="s">
        <v>937</v>
      </c>
      <c r="H296" s="16" t="s">
        <v>936</v>
      </c>
      <c r="I296" s="16"/>
      <c r="J296" s="16">
        <v>34</v>
      </c>
      <c r="K296" s="16">
        <v>33</v>
      </c>
      <c r="L296" s="16">
        <v>33</v>
      </c>
      <c r="M296" s="16" t="s">
        <v>390</v>
      </c>
      <c r="N296" s="16" t="s">
        <v>31</v>
      </c>
    </row>
    <row r="297" spans="1:14" ht="33" customHeight="1" x14ac:dyDescent="0.2">
      <c r="A297" s="16">
        <v>1</v>
      </c>
      <c r="B297" s="16">
        <v>6</v>
      </c>
      <c r="C297" s="16">
        <v>32</v>
      </c>
      <c r="D297" s="16">
        <v>0</v>
      </c>
      <c r="E297" s="16">
        <v>0</v>
      </c>
      <c r="F297" s="16" t="s">
        <v>794</v>
      </c>
      <c r="G297" s="27" t="s">
        <v>1610</v>
      </c>
      <c r="H297" s="16" t="s">
        <v>938</v>
      </c>
      <c r="I297" s="16"/>
      <c r="J297" s="16">
        <v>7</v>
      </c>
      <c r="K297" s="16">
        <v>7</v>
      </c>
      <c r="L297" s="16">
        <v>7</v>
      </c>
      <c r="M297" s="16" t="s">
        <v>390</v>
      </c>
      <c r="N297" s="16" t="s">
        <v>31</v>
      </c>
    </row>
    <row r="298" spans="1:14" ht="61.5" customHeight="1" x14ac:dyDescent="0.2">
      <c r="A298" s="16">
        <v>1</v>
      </c>
      <c r="B298" s="16">
        <v>6</v>
      </c>
      <c r="C298" s="16">
        <v>33</v>
      </c>
      <c r="D298" s="16">
        <v>0</v>
      </c>
      <c r="E298" s="16">
        <v>0</v>
      </c>
      <c r="F298" s="16" t="s">
        <v>794</v>
      </c>
      <c r="G298" s="26" t="s">
        <v>939</v>
      </c>
      <c r="H298" s="16" t="s">
        <v>1611</v>
      </c>
      <c r="I298" s="16">
        <v>60</v>
      </c>
      <c r="J298" s="16">
        <v>63</v>
      </c>
      <c r="K298" s="16"/>
      <c r="L298" s="16"/>
      <c r="M298" s="16" t="s">
        <v>390</v>
      </c>
      <c r="N298" s="16" t="s">
        <v>31</v>
      </c>
    </row>
    <row r="299" spans="1:14" ht="49.5" customHeight="1" x14ac:dyDescent="0.2">
      <c r="A299" s="16">
        <v>1</v>
      </c>
      <c r="B299" s="16">
        <v>6</v>
      </c>
      <c r="C299" s="16">
        <v>34</v>
      </c>
      <c r="D299" s="16">
        <v>0</v>
      </c>
      <c r="E299" s="16">
        <v>0</v>
      </c>
      <c r="F299" s="16" t="s">
        <v>794</v>
      </c>
      <c r="G299" s="26" t="s">
        <v>940</v>
      </c>
      <c r="H299" s="16" t="s">
        <v>1611</v>
      </c>
      <c r="I299" s="17">
        <v>1</v>
      </c>
      <c r="J299" s="16"/>
      <c r="K299" s="17"/>
      <c r="L299" s="17"/>
      <c r="M299" s="16" t="s">
        <v>390</v>
      </c>
      <c r="N299" s="16" t="s">
        <v>31</v>
      </c>
    </row>
    <row r="300" spans="1:14" ht="51" customHeight="1" x14ac:dyDescent="0.2">
      <c r="A300" s="16">
        <v>1</v>
      </c>
      <c r="B300" s="16">
        <v>6</v>
      </c>
      <c r="C300" s="16">
        <v>35</v>
      </c>
      <c r="D300" s="16">
        <v>0</v>
      </c>
      <c r="E300" s="16">
        <v>0</v>
      </c>
      <c r="F300" s="16" t="s">
        <v>794</v>
      </c>
      <c r="G300" s="26" t="s">
        <v>941</v>
      </c>
      <c r="H300" s="16" t="s">
        <v>1612</v>
      </c>
      <c r="I300" s="17">
        <v>0.5</v>
      </c>
      <c r="J300" s="17">
        <v>0.5</v>
      </c>
      <c r="K300" s="17"/>
      <c r="L300" s="17"/>
      <c r="M300" s="16" t="s">
        <v>390</v>
      </c>
      <c r="N300" s="16" t="s">
        <v>31</v>
      </c>
    </row>
    <row r="301" spans="1:14" ht="48.75" customHeight="1" x14ac:dyDescent="0.2">
      <c r="A301" s="16">
        <v>1</v>
      </c>
      <c r="B301" s="16">
        <v>6</v>
      </c>
      <c r="C301" s="16">
        <v>36</v>
      </c>
      <c r="D301" s="16">
        <v>0</v>
      </c>
      <c r="E301" s="79">
        <v>0</v>
      </c>
      <c r="F301" s="16" t="s">
        <v>975</v>
      </c>
      <c r="G301" s="32" t="s">
        <v>1041</v>
      </c>
      <c r="H301" s="16" t="s">
        <v>1042</v>
      </c>
      <c r="I301" s="17">
        <v>1</v>
      </c>
      <c r="J301" s="17">
        <v>1</v>
      </c>
      <c r="K301" s="17">
        <v>1</v>
      </c>
      <c r="L301" s="17">
        <v>1</v>
      </c>
      <c r="M301" s="16" t="s">
        <v>975</v>
      </c>
      <c r="N301" s="16" t="s">
        <v>31</v>
      </c>
    </row>
    <row r="302" spans="1:14" ht="45" customHeight="1" x14ac:dyDescent="0.2">
      <c r="A302" s="16">
        <v>1</v>
      </c>
      <c r="B302" s="16">
        <v>6</v>
      </c>
      <c r="C302" s="16">
        <v>37</v>
      </c>
      <c r="D302" s="16">
        <v>0</v>
      </c>
      <c r="E302" s="16">
        <v>0</v>
      </c>
      <c r="F302" s="16" t="s">
        <v>1184</v>
      </c>
      <c r="G302" s="59" t="s">
        <v>1226</v>
      </c>
      <c r="H302" s="21" t="s">
        <v>880</v>
      </c>
      <c r="I302" s="21" t="s">
        <v>15</v>
      </c>
      <c r="J302" s="21">
        <v>1</v>
      </c>
      <c r="K302" s="21"/>
      <c r="L302" s="21">
        <v>1</v>
      </c>
      <c r="M302" s="21" t="s">
        <v>1227</v>
      </c>
      <c r="N302" s="21" t="s">
        <v>31</v>
      </c>
    </row>
    <row r="303" spans="1:14" ht="42.75" customHeight="1" x14ac:dyDescent="0.2">
      <c r="A303" s="16">
        <v>1</v>
      </c>
      <c r="B303" s="16">
        <v>6</v>
      </c>
      <c r="C303" s="57">
        <v>38</v>
      </c>
      <c r="D303" s="16">
        <v>0</v>
      </c>
      <c r="E303" s="16">
        <v>0</v>
      </c>
      <c r="F303" s="16" t="s">
        <v>1184</v>
      </c>
      <c r="G303" s="25" t="s">
        <v>1613</v>
      </c>
      <c r="H303" s="16" t="s">
        <v>1209</v>
      </c>
      <c r="I303" s="17"/>
      <c r="J303" s="17"/>
      <c r="K303" s="17"/>
      <c r="L303" s="17"/>
      <c r="M303" s="16" t="s">
        <v>1228</v>
      </c>
      <c r="N303" s="16" t="s">
        <v>31</v>
      </c>
    </row>
    <row r="304" spans="1:14" ht="24" x14ac:dyDescent="0.2">
      <c r="A304" s="16">
        <v>1</v>
      </c>
      <c r="B304" s="16">
        <v>6</v>
      </c>
      <c r="C304" s="57">
        <v>38</v>
      </c>
      <c r="D304" s="16">
        <v>1</v>
      </c>
      <c r="E304" s="16">
        <v>0</v>
      </c>
      <c r="F304" s="16" t="s">
        <v>1184</v>
      </c>
      <c r="G304" s="85" t="s">
        <v>1229</v>
      </c>
      <c r="H304" s="16" t="s">
        <v>1209</v>
      </c>
      <c r="I304" s="17"/>
      <c r="J304" s="17"/>
      <c r="K304" s="17">
        <v>1</v>
      </c>
      <c r="L304" s="17"/>
      <c r="M304" s="16" t="s">
        <v>422</v>
      </c>
      <c r="N304" s="16" t="s">
        <v>31</v>
      </c>
    </row>
    <row r="305" spans="1:14" ht="31.5" customHeight="1" x14ac:dyDescent="0.2">
      <c r="A305" s="16">
        <v>1</v>
      </c>
      <c r="B305" s="16">
        <v>6</v>
      </c>
      <c r="C305" s="57">
        <v>38</v>
      </c>
      <c r="D305" s="16">
        <v>2</v>
      </c>
      <c r="E305" s="16">
        <v>0</v>
      </c>
      <c r="F305" s="16" t="s">
        <v>1184</v>
      </c>
      <c r="G305" s="85" t="s">
        <v>1230</v>
      </c>
      <c r="H305" s="16" t="s">
        <v>1209</v>
      </c>
      <c r="I305" s="16"/>
      <c r="J305" s="17"/>
      <c r="K305" s="17">
        <v>1</v>
      </c>
      <c r="L305" s="16"/>
      <c r="M305" s="16" t="s">
        <v>422</v>
      </c>
      <c r="N305" s="16" t="s">
        <v>31</v>
      </c>
    </row>
    <row r="306" spans="1:14" ht="40.5" customHeight="1" x14ac:dyDescent="0.2">
      <c r="A306" s="16">
        <v>1</v>
      </c>
      <c r="B306" s="16">
        <v>6</v>
      </c>
      <c r="C306" s="57">
        <v>38</v>
      </c>
      <c r="D306" s="16">
        <v>3</v>
      </c>
      <c r="E306" s="16">
        <v>0</v>
      </c>
      <c r="F306" s="16" t="s">
        <v>1184</v>
      </c>
      <c r="G306" s="32" t="s">
        <v>1231</v>
      </c>
      <c r="H306" s="16" t="s">
        <v>828</v>
      </c>
      <c r="I306" s="17">
        <v>1</v>
      </c>
      <c r="J306" s="17"/>
      <c r="K306" s="17"/>
      <c r="L306" s="17"/>
      <c r="M306" s="16" t="s">
        <v>422</v>
      </c>
      <c r="N306" s="16" t="s">
        <v>31</v>
      </c>
    </row>
    <row r="307" spans="1:14" ht="40.5" customHeight="1" x14ac:dyDescent="0.2">
      <c r="A307" s="16">
        <v>1</v>
      </c>
      <c r="B307" s="16">
        <v>6</v>
      </c>
      <c r="C307" s="57">
        <v>38</v>
      </c>
      <c r="D307" s="16">
        <v>4</v>
      </c>
      <c r="E307" s="16">
        <v>0</v>
      </c>
      <c r="F307" s="16" t="s">
        <v>1184</v>
      </c>
      <c r="G307" s="32" t="s">
        <v>1232</v>
      </c>
      <c r="H307" s="16" t="s">
        <v>1209</v>
      </c>
      <c r="I307" s="17">
        <v>1</v>
      </c>
      <c r="J307" s="17"/>
      <c r="K307" s="16" t="s">
        <v>15</v>
      </c>
      <c r="L307" s="17" t="s">
        <v>15</v>
      </c>
      <c r="M307" s="16" t="s">
        <v>422</v>
      </c>
      <c r="N307" s="16" t="s">
        <v>31</v>
      </c>
    </row>
    <row r="308" spans="1:14" ht="31.5" customHeight="1" x14ac:dyDescent="0.2">
      <c r="A308" s="16">
        <v>1</v>
      </c>
      <c r="B308" s="16">
        <v>6</v>
      </c>
      <c r="C308" s="57">
        <v>38</v>
      </c>
      <c r="D308" s="16">
        <v>5</v>
      </c>
      <c r="E308" s="16">
        <v>0</v>
      </c>
      <c r="F308" s="16" t="s">
        <v>1184</v>
      </c>
      <c r="G308" s="85" t="s">
        <v>1223</v>
      </c>
      <c r="H308" s="16" t="s">
        <v>1209</v>
      </c>
      <c r="I308" s="16"/>
      <c r="J308" s="16"/>
      <c r="K308" s="17">
        <v>1</v>
      </c>
      <c r="L308" s="16"/>
      <c r="M308" s="16" t="s">
        <v>422</v>
      </c>
      <c r="N308" s="16" t="s">
        <v>31</v>
      </c>
    </row>
    <row r="309" spans="1:14" ht="27.75" customHeight="1" x14ac:dyDescent="0.2">
      <c r="A309" s="16">
        <v>1</v>
      </c>
      <c r="B309" s="16">
        <v>6</v>
      </c>
      <c r="C309" s="57">
        <v>38</v>
      </c>
      <c r="D309" s="16">
        <v>6</v>
      </c>
      <c r="E309" s="16">
        <v>0</v>
      </c>
      <c r="F309" s="16" t="s">
        <v>1184</v>
      </c>
      <c r="G309" s="25" t="s">
        <v>1233</v>
      </c>
      <c r="H309" s="16" t="s">
        <v>1209</v>
      </c>
      <c r="I309" s="17">
        <v>1</v>
      </c>
      <c r="J309" s="17"/>
      <c r="K309" s="17"/>
      <c r="L309" s="16"/>
      <c r="M309" s="16" t="s">
        <v>422</v>
      </c>
      <c r="N309" s="16" t="s">
        <v>31</v>
      </c>
    </row>
    <row r="310" spans="1:14" ht="24" x14ac:dyDescent="0.2">
      <c r="A310" s="16">
        <v>1</v>
      </c>
      <c r="B310" s="16">
        <v>6</v>
      </c>
      <c r="C310" s="57">
        <v>38</v>
      </c>
      <c r="D310" s="16">
        <v>7</v>
      </c>
      <c r="E310" s="16">
        <v>0</v>
      </c>
      <c r="F310" s="16" t="s">
        <v>1184</v>
      </c>
      <c r="G310" s="32" t="s">
        <v>1234</v>
      </c>
      <c r="H310" s="16" t="s">
        <v>1209</v>
      </c>
      <c r="I310" s="17">
        <v>0.25</v>
      </c>
      <c r="J310" s="17">
        <v>0.25</v>
      </c>
      <c r="K310" s="17">
        <v>0.25</v>
      </c>
      <c r="L310" s="17">
        <v>0.25</v>
      </c>
      <c r="M310" s="16" t="s">
        <v>422</v>
      </c>
      <c r="N310" s="16" t="s">
        <v>31</v>
      </c>
    </row>
    <row r="311" spans="1:14" ht="29.25" customHeight="1" x14ac:dyDescent="0.2">
      <c r="A311" s="16">
        <v>1</v>
      </c>
      <c r="B311" s="16">
        <v>6</v>
      </c>
      <c r="C311" s="57">
        <v>38</v>
      </c>
      <c r="D311" s="16">
        <v>8</v>
      </c>
      <c r="E311" s="16">
        <v>0</v>
      </c>
      <c r="F311" s="16" t="s">
        <v>1184</v>
      </c>
      <c r="G311" s="32" t="s">
        <v>1235</v>
      </c>
      <c r="H311" s="16" t="s">
        <v>1209</v>
      </c>
      <c r="I311" s="17"/>
      <c r="J311" s="17">
        <v>1</v>
      </c>
      <c r="K311" s="16"/>
      <c r="L311" s="16"/>
      <c r="M311" s="16" t="s">
        <v>422</v>
      </c>
      <c r="N311" s="16" t="s">
        <v>31</v>
      </c>
    </row>
    <row r="312" spans="1:14" ht="24" x14ac:dyDescent="0.2">
      <c r="A312" s="16">
        <v>1</v>
      </c>
      <c r="B312" s="16">
        <v>6</v>
      </c>
      <c r="C312" s="57">
        <v>38</v>
      </c>
      <c r="D312" s="16">
        <v>9</v>
      </c>
      <c r="E312" s="16">
        <v>0</v>
      </c>
      <c r="F312" s="16" t="s">
        <v>1184</v>
      </c>
      <c r="G312" s="85" t="s">
        <v>1236</v>
      </c>
      <c r="H312" s="16" t="s">
        <v>1209</v>
      </c>
      <c r="I312" s="16"/>
      <c r="J312" s="16"/>
      <c r="K312" s="17">
        <v>1</v>
      </c>
      <c r="L312" s="16"/>
      <c r="M312" s="16" t="s">
        <v>422</v>
      </c>
      <c r="N312" s="16" t="s">
        <v>31</v>
      </c>
    </row>
    <row r="313" spans="1:14" ht="56.25" customHeight="1" x14ac:dyDescent="0.2">
      <c r="A313" s="16">
        <v>1</v>
      </c>
      <c r="B313" s="16">
        <v>6</v>
      </c>
      <c r="C313" s="57">
        <v>38</v>
      </c>
      <c r="D313" s="16">
        <v>10</v>
      </c>
      <c r="E313" s="16">
        <v>0</v>
      </c>
      <c r="F313" s="16" t="s">
        <v>1184</v>
      </c>
      <c r="G313" s="25" t="s">
        <v>1237</v>
      </c>
      <c r="H313" s="16" t="s">
        <v>1209</v>
      </c>
      <c r="I313" s="17" t="s">
        <v>15</v>
      </c>
      <c r="J313" s="17"/>
      <c r="K313" s="17"/>
      <c r="L313" s="17">
        <v>1</v>
      </c>
      <c r="M313" s="16" t="s">
        <v>422</v>
      </c>
      <c r="N313" s="16" t="s">
        <v>31</v>
      </c>
    </row>
    <row r="314" spans="1:14" ht="29.25" customHeight="1" x14ac:dyDescent="0.2">
      <c r="A314" s="16">
        <v>1</v>
      </c>
      <c r="B314" s="16">
        <v>6</v>
      </c>
      <c r="C314" s="57">
        <v>38</v>
      </c>
      <c r="D314" s="16">
        <v>11</v>
      </c>
      <c r="E314" s="16">
        <v>0</v>
      </c>
      <c r="F314" s="16" t="s">
        <v>1184</v>
      </c>
      <c r="G314" s="85" t="s">
        <v>1238</v>
      </c>
      <c r="H314" s="16" t="s">
        <v>1209</v>
      </c>
      <c r="I314" s="17">
        <v>1</v>
      </c>
      <c r="J314" s="17"/>
      <c r="K314" s="17"/>
      <c r="L314" s="17"/>
      <c r="M314" s="16" t="s">
        <v>1186</v>
      </c>
      <c r="N314" s="16" t="s">
        <v>31</v>
      </c>
    </row>
    <row r="315" spans="1:14" ht="30.75" customHeight="1" x14ac:dyDescent="0.2">
      <c r="A315" s="16">
        <v>1</v>
      </c>
      <c r="B315" s="16">
        <v>6</v>
      </c>
      <c r="C315" s="57">
        <v>38</v>
      </c>
      <c r="D315" s="16">
        <v>12</v>
      </c>
      <c r="E315" s="16">
        <v>0</v>
      </c>
      <c r="F315" s="16" t="s">
        <v>1184</v>
      </c>
      <c r="G315" s="25" t="s">
        <v>1239</v>
      </c>
      <c r="H315" s="16" t="s">
        <v>1209</v>
      </c>
      <c r="I315" s="17">
        <v>1</v>
      </c>
      <c r="J315" s="17"/>
      <c r="K315" s="17" t="s">
        <v>15</v>
      </c>
      <c r="L315" s="17" t="s">
        <v>15</v>
      </c>
      <c r="M315" s="16" t="s">
        <v>1186</v>
      </c>
      <c r="N315" s="16" t="s">
        <v>31</v>
      </c>
    </row>
    <row r="316" spans="1:14" ht="29.25" customHeight="1" x14ac:dyDescent="0.2">
      <c r="A316" s="16">
        <v>1</v>
      </c>
      <c r="B316" s="16">
        <v>6</v>
      </c>
      <c r="C316" s="57">
        <v>38</v>
      </c>
      <c r="D316" s="16">
        <v>13</v>
      </c>
      <c r="E316" s="16">
        <v>0</v>
      </c>
      <c r="F316" s="16" t="s">
        <v>1184</v>
      </c>
      <c r="G316" s="85" t="s">
        <v>1240</v>
      </c>
      <c r="H316" s="16" t="s">
        <v>1209</v>
      </c>
      <c r="I316" s="17">
        <v>1</v>
      </c>
      <c r="J316" s="17"/>
      <c r="K316" s="17" t="s">
        <v>15</v>
      </c>
      <c r="L316" s="17" t="s">
        <v>15</v>
      </c>
      <c r="M316" s="16" t="s">
        <v>1186</v>
      </c>
      <c r="N316" s="16" t="s">
        <v>31</v>
      </c>
    </row>
    <row r="317" spans="1:14" ht="38.25" customHeight="1" x14ac:dyDescent="0.2">
      <c r="A317" s="16">
        <v>1</v>
      </c>
      <c r="B317" s="16">
        <v>6</v>
      </c>
      <c r="C317" s="57">
        <v>38</v>
      </c>
      <c r="D317" s="16">
        <v>14</v>
      </c>
      <c r="E317" s="16">
        <v>0</v>
      </c>
      <c r="F317" s="16" t="s">
        <v>1184</v>
      </c>
      <c r="G317" s="85" t="s">
        <v>1241</v>
      </c>
      <c r="H317" s="16" t="s">
        <v>1209</v>
      </c>
      <c r="I317" s="17">
        <v>1</v>
      </c>
      <c r="J317" s="17"/>
      <c r="K317" s="17" t="s">
        <v>15</v>
      </c>
      <c r="L317" s="17" t="s">
        <v>15</v>
      </c>
      <c r="M317" s="16" t="s">
        <v>1186</v>
      </c>
      <c r="N317" s="16" t="s">
        <v>31</v>
      </c>
    </row>
    <row r="318" spans="1:14" ht="31.5" customHeight="1" x14ac:dyDescent="0.2">
      <c r="A318" s="16">
        <v>1</v>
      </c>
      <c r="B318" s="16">
        <v>6</v>
      </c>
      <c r="C318" s="57">
        <v>38</v>
      </c>
      <c r="D318" s="16">
        <v>15</v>
      </c>
      <c r="E318" s="16">
        <v>0</v>
      </c>
      <c r="F318" s="16" t="s">
        <v>1184</v>
      </c>
      <c r="G318" s="85" t="s">
        <v>1242</v>
      </c>
      <c r="H318" s="16" t="s">
        <v>1209</v>
      </c>
      <c r="I318" s="17">
        <v>1</v>
      </c>
      <c r="J318" s="17"/>
      <c r="K318" s="17" t="s">
        <v>15</v>
      </c>
      <c r="L318" s="17" t="s">
        <v>15</v>
      </c>
      <c r="M318" s="16" t="s">
        <v>1186</v>
      </c>
      <c r="N318" s="16" t="s">
        <v>31</v>
      </c>
    </row>
    <row r="319" spans="1:14" ht="29.25" customHeight="1" x14ac:dyDescent="0.2">
      <c r="A319" s="16">
        <v>1</v>
      </c>
      <c r="B319" s="16">
        <v>6</v>
      </c>
      <c r="C319" s="57">
        <v>38</v>
      </c>
      <c r="D319" s="16">
        <v>16</v>
      </c>
      <c r="E319" s="16">
        <v>0</v>
      </c>
      <c r="F319" s="16" t="s">
        <v>1184</v>
      </c>
      <c r="G319" s="85" t="s">
        <v>1243</v>
      </c>
      <c r="H319" s="16" t="s">
        <v>1209</v>
      </c>
      <c r="I319" s="17">
        <v>1</v>
      </c>
      <c r="J319" s="17"/>
      <c r="K319" s="17" t="s">
        <v>15</v>
      </c>
      <c r="L319" s="17" t="s">
        <v>15</v>
      </c>
      <c r="M319" s="16" t="s">
        <v>1186</v>
      </c>
      <c r="N319" s="16" t="s">
        <v>31</v>
      </c>
    </row>
    <row r="320" spans="1:14" ht="36.75" customHeight="1" x14ac:dyDescent="0.2">
      <c r="A320" s="16">
        <v>1</v>
      </c>
      <c r="B320" s="16">
        <v>6</v>
      </c>
      <c r="C320" s="57">
        <v>38</v>
      </c>
      <c r="D320" s="16">
        <v>17</v>
      </c>
      <c r="E320" s="16">
        <v>0</v>
      </c>
      <c r="F320" s="16" t="s">
        <v>1184</v>
      </c>
      <c r="G320" s="85" t="s">
        <v>1244</v>
      </c>
      <c r="H320" s="16" t="s">
        <v>1209</v>
      </c>
      <c r="I320" s="17">
        <v>1</v>
      </c>
      <c r="J320" s="17"/>
      <c r="K320" s="17" t="s">
        <v>15</v>
      </c>
      <c r="L320" s="17" t="s">
        <v>15</v>
      </c>
      <c r="M320" s="16" t="s">
        <v>1186</v>
      </c>
      <c r="N320" s="16" t="s">
        <v>31</v>
      </c>
    </row>
    <row r="321" spans="1:14" ht="24.75" customHeight="1" x14ac:dyDescent="0.2">
      <c r="A321" s="16">
        <v>1</v>
      </c>
      <c r="B321" s="16">
        <v>6</v>
      </c>
      <c r="C321" s="57">
        <v>38</v>
      </c>
      <c r="D321" s="16">
        <v>18</v>
      </c>
      <c r="E321" s="16">
        <v>0</v>
      </c>
      <c r="F321" s="16" t="s">
        <v>1184</v>
      </c>
      <c r="G321" s="85" t="s">
        <v>1245</v>
      </c>
      <c r="H321" s="16" t="s">
        <v>1209</v>
      </c>
      <c r="I321" s="17">
        <v>1</v>
      </c>
      <c r="J321" s="17"/>
      <c r="K321" s="17" t="s">
        <v>15</v>
      </c>
      <c r="L321" s="17" t="s">
        <v>15</v>
      </c>
      <c r="M321" s="16" t="s">
        <v>1186</v>
      </c>
      <c r="N321" s="16" t="s">
        <v>31</v>
      </c>
    </row>
    <row r="322" spans="1:14" ht="30.75" customHeight="1" x14ac:dyDescent="0.2">
      <c r="A322" s="16">
        <v>1</v>
      </c>
      <c r="B322" s="16">
        <v>6</v>
      </c>
      <c r="C322" s="57">
        <v>38</v>
      </c>
      <c r="D322" s="16">
        <v>19</v>
      </c>
      <c r="E322" s="16">
        <v>0</v>
      </c>
      <c r="F322" s="16" t="s">
        <v>1184</v>
      </c>
      <c r="G322" s="25" t="s">
        <v>1246</v>
      </c>
      <c r="H322" s="16" t="s">
        <v>1209</v>
      </c>
      <c r="I322" s="17"/>
      <c r="J322" s="17"/>
      <c r="K322" s="17">
        <v>1</v>
      </c>
      <c r="L322" s="17"/>
      <c r="M322" s="16" t="s">
        <v>422</v>
      </c>
      <c r="N322" s="16" t="s">
        <v>31</v>
      </c>
    </row>
    <row r="323" spans="1:14" ht="35.25" customHeight="1" x14ac:dyDescent="0.2">
      <c r="A323" s="16">
        <v>1</v>
      </c>
      <c r="B323" s="16">
        <v>6</v>
      </c>
      <c r="C323" s="57">
        <v>38</v>
      </c>
      <c r="D323" s="16">
        <v>20</v>
      </c>
      <c r="E323" s="16">
        <v>0</v>
      </c>
      <c r="F323" s="16" t="s">
        <v>1184</v>
      </c>
      <c r="G323" s="85" t="s">
        <v>1247</v>
      </c>
      <c r="H323" s="16" t="s">
        <v>1209</v>
      </c>
      <c r="I323" s="17">
        <v>1</v>
      </c>
      <c r="J323" s="17"/>
      <c r="K323" s="17" t="s">
        <v>15</v>
      </c>
      <c r="L323" s="17" t="s">
        <v>15</v>
      </c>
      <c r="M323" s="16" t="s">
        <v>1186</v>
      </c>
      <c r="N323" s="16" t="s">
        <v>31</v>
      </c>
    </row>
    <row r="324" spans="1:14" ht="42" customHeight="1" x14ac:dyDescent="0.2">
      <c r="A324" s="16">
        <v>1</v>
      </c>
      <c r="B324" s="16">
        <v>6</v>
      </c>
      <c r="C324" s="57">
        <v>38</v>
      </c>
      <c r="D324" s="16">
        <v>21</v>
      </c>
      <c r="E324" s="16">
        <v>0</v>
      </c>
      <c r="F324" s="16" t="s">
        <v>1184</v>
      </c>
      <c r="G324" s="85" t="s">
        <v>1248</v>
      </c>
      <c r="H324" s="16" t="s">
        <v>1209</v>
      </c>
      <c r="I324" s="17">
        <v>1</v>
      </c>
      <c r="J324" s="17"/>
      <c r="K324" s="17" t="s">
        <v>15</v>
      </c>
      <c r="L324" s="17" t="s">
        <v>15</v>
      </c>
      <c r="M324" s="16" t="s">
        <v>1186</v>
      </c>
      <c r="N324" s="16" t="s">
        <v>31</v>
      </c>
    </row>
    <row r="325" spans="1:14" ht="24" x14ac:dyDescent="0.2">
      <c r="A325" s="16">
        <v>1</v>
      </c>
      <c r="B325" s="16">
        <v>6</v>
      </c>
      <c r="C325" s="57">
        <v>38</v>
      </c>
      <c r="D325" s="16">
        <v>22</v>
      </c>
      <c r="E325" s="16">
        <v>0</v>
      </c>
      <c r="F325" s="16" t="s">
        <v>1184</v>
      </c>
      <c r="G325" s="85" t="s">
        <v>1249</v>
      </c>
      <c r="H325" s="16" t="s">
        <v>1209</v>
      </c>
      <c r="I325" s="17">
        <v>1</v>
      </c>
      <c r="J325" s="17"/>
      <c r="K325" s="17"/>
      <c r="L325" s="17"/>
      <c r="M325" s="16" t="s">
        <v>1186</v>
      </c>
      <c r="N325" s="16" t="s">
        <v>31</v>
      </c>
    </row>
    <row r="326" spans="1:14" ht="24" x14ac:dyDescent="0.2">
      <c r="A326" s="16">
        <v>1</v>
      </c>
      <c r="B326" s="16">
        <v>6</v>
      </c>
      <c r="C326" s="57">
        <v>38</v>
      </c>
      <c r="D326" s="16">
        <v>23</v>
      </c>
      <c r="E326" s="16">
        <v>0</v>
      </c>
      <c r="F326" s="16" t="s">
        <v>1184</v>
      </c>
      <c r="G326" s="32" t="s">
        <v>1250</v>
      </c>
      <c r="H326" s="16" t="s">
        <v>1209</v>
      </c>
      <c r="I326" s="17">
        <v>0.25</v>
      </c>
      <c r="J326" s="17">
        <v>0.25</v>
      </c>
      <c r="K326" s="17">
        <v>0.25</v>
      </c>
      <c r="L326" s="17">
        <v>0.25</v>
      </c>
      <c r="M326" s="16" t="s">
        <v>422</v>
      </c>
      <c r="N326" s="16" t="s">
        <v>31</v>
      </c>
    </row>
    <row r="327" spans="1:14" ht="24" x14ac:dyDescent="0.2">
      <c r="A327" s="16">
        <v>1</v>
      </c>
      <c r="B327" s="16">
        <v>6</v>
      </c>
      <c r="C327" s="57">
        <v>38</v>
      </c>
      <c r="D327" s="16">
        <v>24</v>
      </c>
      <c r="E327" s="16">
        <v>0</v>
      </c>
      <c r="F327" s="16" t="s">
        <v>1184</v>
      </c>
      <c r="G327" s="93" t="s">
        <v>1251</v>
      </c>
      <c r="H327" s="16" t="s">
        <v>1209</v>
      </c>
      <c r="I327" s="17">
        <v>0.4</v>
      </c>
      <c r="J327" s="17">
        <v>0.6</v>
      </c>
      <c r="K327" s="17" t="s">
        <v>15</v>
      </c>
      <c r="L327" s="17" t="s">
        <v>15</v>
      </c>
      <c r="M327" s="16" t="s">
        <v>1186</v>
      </c>
      <c r="N327" s="16" t="s">
        <v>31</v>
      </c>
    </row>
    <row r="328" spans="1:14" ht="24" x14ac:dyDescent="0.2">
      <c r="A328" s="16">
        <v>1</v>
      </c>
      <c r="B328" s="16">
        <v>6</v>
      </c>
      <c r="C328" s="57">
        <v>38</v>
      </c>
      <c r="D328" s="16">
        <v>25</v>
      </c>
      <c r="E328" s="16">
        <v>0</v>
      </c>
      <c r="F328" s="16" t="s">
        <v>1184</v>
      </c>
      <c r="G328" s="85" t="s">
        <v>1252</v>
      </c>
      <c r="H328" s="16" t="s">
        <v>1209</v>
      </c>
      <c r="I328" s="17"/>
      <c r="J328" s="17"/>
      <c r="K328" s="17">
        <v>1</v>
      </c>
      <c r="L328" s="17"/>
      <c r="M328" s="16" t="s">
        <v>422</v>
      </c>
      <c r="N328" s="16" t="s">
        <v>31</v>
      </c>
    </row>
    <row r="329" spans="1:14" ht="36" x14ac:dyDescent="0.2">
      <c r="A329" s="16">
        <v>1</v>
      </c>
      <c r="B329" s="16">
        <v>6</v>
      </c>
      <c r="C329" s="57">
        <v>38</v>
      </c>
      <c r="D329" s="16">
        <v>26</v>
      </c>
      <c r="E329" s="16">
        <v>0</v>
      </c>
      <c r="F329" s="16" t="s">
        <v>1184</v>
      </c>
      <c r="G329" s="25" t="s">
        <v>1253</v>
      </c>
      <c r="H329" s="16" t="s">
        <v>1209</v>
      </c>
      <c r="I329" s="17"/>
      <c r="J329" s="17"/>
      <c r="K329" s="17">
        <v>1</v>
      </c>
      <c r="L329" s="17"/>
      <c r="M329" s="16" t="s">
        <v>422</v>
      </c>
      <c r="N329" s="16" t="s">
        <v>31</v>
      </c>
    </row>
    <row r="330" spans="1:14" ht="24" x14ac:dyDescent="0.2">
      <c r="A330" s="16">
        <v>1</v>
      </c>
      <c r="B330" s="16">
        <v>6</v>
      </c>
      <c r="C330" s="57">
        <v>38</v>
      </c>
      <c r="D330" s="16">
        <v>27</v>
      </c>
      <c r="E330" s="16">
        <v>0</v>
      </c>
      <c r="F330" s="16" t="s">
        <v>1184</v>
      </c>
      <c r="G330" s="32" t="s">
        <v>1254</v>
      </c>
      <c r="H330" s="16" t="s">
        <v>1209</v>
      </c>
      <c r="I330" s="17">
        <v>1</v>
      </c>
      <c r="J330" s="17"/>
      <c r="K330" s="17"/>
      <c r="L330" s="17"/>
      <c r="M330" s="16" t="s">
        <v>422</v>
      </c>
      <c r="N330" s="16" t="s">
        <v>31</v>
      </c>
    </row>
    <row r="331" spans="1:14" ht="36" x14ac:dyDescent="0.2">
      <c r="A331" s="16">
        <v>1</v>
      </c>
      <c r="B331" s="16">
        <v>6</v>
      </c>
      <c r="C331" s="57">
        <v>38</v>
      </c>
      <c r="D331" s="16">
        <v>28</v>
      </c>
      <c r="E331" s="16">
        <v>0</v>
      </c>
      <c r="F331" s="16" t="s">
        <v>1184</v>
      </c>
      <c r="G331" s="32" t="s">
        <v>1707</v>
      </c>
      <c r="H331" s="16" t="s">
        <v>1209</v>
      </c>
      <c r="I331" s="17">
        <v>1</v>
      </c>
      <c r="J331" s="17"/>
      <c r="K331" s="17"/>
      <c r="L331" s="17"/>
      <c r="M331" s="16" t="s">
        <v>422</v>
      </c>
      <c r="N331" s="16" t="s">
        <v>31</v>
      </c>
    </row>
    <row r="332" spans="1:14" ht="24" x14ac:dyDescent="0.2">
      <c r="A332" s="16">
        <v>1</v>
      </c>
      <c r="B332" s="16">
        <v>6</v>
      </c>
      <c r="C332" s="57">
        <v>38</v>
      </c>
      <c r="D332" s="16">
        <v>29</v>
      </c>
      <c r="E332" s="16">
        <v>0</v>
      </c>
      <c r="F332" s="16" t="s">
        <v>1184</v>
      </c>
      <c r="G332" s="32" t="s">
        <v>1255</v>
      </c>
      <c r="H332" s="16" t="s">
        <v>1209</v>
      </c>
      <c r="I332" s="17">
        <v>1</v>
      </c>
      <c r="J332" s="17"/>
      <c r="K332" s="17"/>
      <c r="L332" s="17"/>
      <c r="M332" s="16" t="s">
        <v>422</v>
      </c>
      <c r="N332" s="16" t="s">
        <v>31</v>
      </c>
    </row>
    <row r="333" spans="1:14" ht="31.5" customHeight="1" x14ac:dyDescent="0.2">
      <c r="A333" s="16">
        <v>1</v>
      </c>
      <c r="B333" s="16">
        <v>6</v>
      </c>
      <c r="C333" s="57">
        <v>38</v>
      </c>
      <c r="D333" s="16">
        <v>30</v>
      </c>
      <c r="E333" s="16">
        <v>0</v>
      </c>
      <c r="F333" s="16" t="s">
        <v>1184</v>
      </c>
      <c r="G333" s="85" t="s">
        <v>1256</v>
      </c>
      <c r="H333" s="16" t="s">
        <v>1209</v>
      </c>
      <c r="I333" s="17">
        <v>1</v>
      </c>
      <c r="J333" s="17"/>
      <c r="K333" s="17"/>
      <c r="L333" s="17"/>
      <c r="M333" s="16" t="s">
        <v>1186</v>
      </c>
      <c r="N333" s="16" t="s">
        <v>31</v>
      </c>
    </row>
    <row r="334" spans="1:14" ht="30" customHeight="1" x14ac:dyDescent="0.2">
      <c r="A334" s="16">
        <v>1</v>
      </c>
      <c r="B334" s="16">
        <v>6</v>
      </c>
      <c r="C334" s="57">
        <v>38</v>
      </c>
      <c r="D334" s="16">
        <v>31</v>
      </c>
      <c r="E334" s="16">
        <v>0</v>
      </c>
      <c r="F334" s="16" t="s">
        <v>1184</v>
      </c>
      <c r="G334" s="85" t="s">
        <v>1257</v>
      </c>
      <c r="H334" s="16" t="s">
        <v>1209</v>
      </c>
      <c r="I334" s="17">
        <v>1</v>
      </c>
      <c r="J334" s="17"/>
      <c r="K334" s="17"/>
      <c r="L334" s="17"/>
      <c r="M334" s="16" t="s">
        <v>1186</v>
      </c>
      <c r="N334" s="16" t="s">
        <v>31</v>
      </c>
    </row>
    <row r="335" spans="1:14" ht="30.75" customHeight="1" x14ac:dyDescent="0.2">
      <c r="A335" s="16">
        <v>1</v>
      </c>
      <c r="B335" s="16">
        <v>6</v>
      </c>
      <c r="C335" s="57">
        <v>38</v>
      </c>
      <c r="D335" s="16">
        <v>32</v>
      </c>
      <c r="E335" s="16">
        <v>0</v>
      </c>
      <c r="F335" s="16" t="s">
        <v>1184</v>
      </c>
      <c r="G335" s="85" t="s">
        <v>1258</v>
      </c>
      <c r="H335" s="16" t="s">
        <v>1209</v>
      </c>
      <c r="I335" s="17">
        <v>1</v>
      </c>
      <c r="J335" s="17"/>
      <c r="K335" s="17"/>
      <c r="L335" s="17"/>
      <c r="M335" s="16" t="s">
        <v>1186</v>
      </c>
      <c r="N335" s="16" t="s">
        <v>31</v>
      </c>
    </row>
    <row r="336" spans="1:14" ht="30" customHeight="1" x14ac:dyDescent="0.2">
      <c r="A336" s="16">
        <v>1</v>
      </c>
      <c r="B336" s="16">
        <v>6</v>
      </c>
      <c r="C336" s="57">
        <v>38</v>
      </c>
      <c r="D336" s="16">
        <v>33</v>
      </c>
      <c r="E336" s="16">
        <v>0</v>
      </c>
      <c r="F336" s="16" t="s">
        <v>1184</v>
      </c>
      <c r="G336" s="85" t="s">
        <v>1259</v>
      </c>
      <c r="H336" s="16" t="s">
        <v>1209</v>
      </c>
      <c r="I336" s="17">
        <v>1</v>
      </c>
      <c r="J336" s="17"/>
      <c r="K336" s="17"/>
      <c r="L336" s="17"/>
      <c r="M336" s="16" t="s">
        <v>1186</v>
      </c>
      <c r="N336" s="16" t="s">
        <v>31</v>
      </c>
    </row>
    <row r="337" spans="1:14" ht="30" customHeight="1" x14ac:dyDescent="0.2">
      <c r="A337" s="16">
        <v>1</v>
      </c>
      <c r="B337" s="16">
        <v>6</v>
      </c>
      <c r="C337" s="57">
        <v>38</v>
      </c>
      <c r="D337" s="16">
        <v>34</v>
      </c>
      <c r="E337" s="16">
        <v>0</v>
      </c>
      <c r="F337" s="16" t="s">
        <v>1184</v>
      </c>
      <c r="G337" s="85" t="s">
        <v>1260</v>
      </c>
      <c r="H337" s="16" t="s">
        <v>1209</v>
      </c>
      <c r="I337" s="17">
        <v>1</v>
      </c>
      <c r="J337" s="17"/>
      <c r="K337" s="17"/>
      <c r="L337" s="17"/>
      <c r="M337" s="16" t="s">
        <v>1186</v>
      </c>
      <c r="N337" s="16" t="s">
        <v>31</v>
      </c>
    </row>
    <row r="338" spans="1:14" ht="32.25" customHeight="1" x14ac:dyDescent="0.2">
      <c r="A338" s="16">
        <v>1</v>
      </c>
      <c r="B338" s="16">
        <v>6</v>
      </c>
      <c r="C338" s="57">
        <v>38</v>
      </c>
      <c r="D338" s="16">
        <v>35</v>
      </c>
      <c r="E338" s="16">
        <v>0</v>
      </c>
      <c r="F338" s="16" t="s">
        <v>1184</v>
      </c>
      <c r="G338" s="85" t="s">
        <v>1261</v>
      </c>
      <c r="H338" s="16" t="s">
        <v>1209</v>
      </c>
      <c r="I338" s="17">
        <v>1</v>
      </c>
      <c r="J338" s="17"/>
      <c r="K338" s="17"/>
      <c r="L338" s="17"/>
      <c r="M338" s="16" t="s">
        <v>1186</v>
      </c>
      <c r="N338" s="16" t="s">
        <v>31</v>
      </c>
    </row>
    <row r="339" spans="1:14" ht="30" customHeight="1" x14ac:dyDescent="0.2">
      <c r="A339" s="16">
        <v>1</v>
      </c>
      <c r="B339" s="16">
        <v>6</v>
      </c>
      <c r="C339" s="57">
        <v>38</v>
      </c>
      <c r="D339" s="16">
        <v>36</v>
      </c>
      <c r="E339" s="16">
        <v>0</v>
      </c>
      <c r="F339" s="16" t="s">
        <v>1184</v>
      </c>
      <c r="G339" s="85" t="s">
        <v>1262</v>
      </c>
      <c r="H339" s="16" t="s">
        <v>1209</v>
      </c>
      <c r="I339" s="17">
        <v>1</v>
      </c>
      <c r="J339" s="17"/>
      <c r="K339" s="17"/>
      <c r="L339" s="17"/>
      <c r="M339" s="16" t="s">
        <v>1186</v>
      </c>
      <c r="N339" s="16" t="s">
        <v>31</v>
      </c>
    </row>
    <row r="340" spans="1:14" ht="30" customHeight="1" x14ac:dyDescent="0.2">
      <c r="A340" s="16">
        <v>1</v>
      </c>
      <c r="B340" s="16">
        <v>6</v>
      </c>
      <c r="C340" s="57">
        <v>38</v>
      </c>
      <c r="D340" s="16">
        <v>37</v>
      </c>
      <c r="E340" s="16">
        <v>0</v>
      </c>
      <c r="F340" s="16" t="s">
        <v>1184</v>
      </c>
      <c r="G340" s="85" t="s">
        <v>1263</v>
      </c>
      <c r="H340" s="16" t="s">
        <v>1209</v>
      </c>
      <c r="I340" s="17">
        <v>1</v>
      </c>
      <c r="J340" s="17"/>
      <c r="K340" s="17"/>
      <c r="L340" s="17"/>
      <c r="M340" s="16" t="s">
        <v>1186</v>
      </c>
      <c r="N340" s="16" t="s">
        <v>31</v>
      </c>
    </row>
    <row r="341" spans="1:14" ht="30.75" customHeight="1" x14ac:dyDescent="0.2">
      <c r="A341" s="16">
        <v>1</v>
      </c>
      <c r="B341" s="16">
        <v>6</v>
      </c>
      <c r="C341" s="57">
        <v>38</v>
      </c>
      <c r="D341" s="16">
        <v>38</v>
      </c>
      <c r="E341" s="16">
        <v>0</v>
      </c>
      <c r="F341" s="16" t="s">
        <v>1184</v>
      </c>
      <c r="G341" s="85" t="s">
        <v>1264</v>
      </c>
      <c r="H341" s="16" t="s">
        <v>1209</v>
      </c>
      <c r="I341" s="17">
        <v>1</v>
      </c>
      <c r="J341" s="17"/>
      <c r="K341" s="17"/>
      <c r="L341" s="17"/>
      <c r="M341" s="16" t="s">
        <v>1186</v>
      </c>
      <c r="N341" s="16" t="s">
        <v>31</v>
      </c>
    </row>
    <row r="342" spans="1:14" ht="24" x14ac:dyDescent="0.2">
      <c r="A342" s="16">
        <v>1</v>
      </c>
      <c r="B342" s="16">
        <v>6</v>
      </c>
      <c r="C342" s="57">
        <v>38</v>
      </c>
      <c r="D342" s="16">
        <v>39</v>
      </c>
      <c r="E342" s="16">
        <v>0</v>
      </c>
      <c r="F342" s="16" t="s">
        <v>1184</v>
      </c>
      <c r="G342" s="85" t="s">
        <v>1265</v>
      </c>
      <c r="H342" s="16" t="s">
        <v>1209</v>
      </c>
      <c r="I342" s="17"/>
      <c r="J342" s="17"/>
      <c r="K342" s="17">
        <v>1</v>
      </c>
      <c r="L342" s="17"/>
      <c r="M342" s="16" t="s">
        <v>422</v>
      </c>
      <c r="N342" s="16" t="s">
        <v>31</v>
      </c>
    </row>
    <row r="343" spans="1:14" ht="25.5" customHeight="1" x14ac:dyDescent="0.2">
      <c r="A343" s="16">
        <v>1</v>
      </c>
      <c r="B343" s="16">
        <v>6</v>
      </c>
      <c r="C343" s="57">
        <v>38</v>
      </c>
      <c r="D343" s="16">
        <v>40</v>
      </c>
      <c r="E343" s="16">
        <v>0</v>
      </c>
      <c r="F343" s="16" t="s">
        <v>1184</v>
      </c>
      <c r="G343" s="85" t="s">
        <v>1266</v>
      </c>
      <c r="H343" s="16" t="s">
        <v>1209</v>
      </c>
      <c r="I343" s="17"/>
      <c r="J343" s="17">
        <v>1</v>
      </c>
      <c r="K343" s="17"/>
      <c r="L343" s="17"/>
      <c r="M343" s="16" t="s">
        <v>422</v>
      </c>
      <c r="N343" s="16" t="s">
        <v>31</v>
      </c>
    </row>
    <row r="344" spans="1:14" ht="78.75" customHeight="1" x14ac:dyDescent="0.2">
      <c r="A344" s="16">
        <v>1</v>
      </c>
      <c r="B344" s="16">
        <v>6</v>
      </c>
      <c r="C344" s="57">
        <v>39</v>
      </c>
      <c r="D344" s="16">
        <v>0</v>
      </c>
      <c r="E344" s="16">
        <v>0</v>
      </c>
      <c r="F344" s="16" t="s">
        <v>1184</v>
      </c>
      <c r="G344" s="32" t="s">
        <v>1267</v>
      </c>
      <c r="H344" s="16" t="s">
        <v>1209</v>
      </c>
      <c r="I344" s="16"/>
      <c r="J344" s="16"/>
      <c r="K344" s="16"/>
      <c r="L344" s="16"/>
      <c r="M344" s="16" t="s">
        <v>422</v>
      </c>
      <c r="N344" s="16" t="s">
        <v>31</v>
      </c>
    </row>
    <row r="345" spans="1:14" ht="24" x14ac:dyDescent="0.2">
      <c r="A345" s="16">
        <v>1</v>
      </c>
      <c r="B345" s="16">
        <v>6</v>
      </c>
      <c r="C345" s="57">
        <v>39</v>
      </c>
      <c r="D345" s="16">
        <v>1</v>
      </c>
      <c r="E345" s="16">
        <v>0</v>
      </c>
      <c r="F345" s="16" t="s">
        <v>1184</v>
      </c>
      <c r="G345" s="32" t="s">
        <v>1268</v>
      </c>
      <c r="H345" s="16" t="s">
        <v>828</v>
      </c>
      <c r="I345" s="17">
        <v>1</v>
      </c>
      <c r="J345" s="17"/>
      <c r="K345" s="17"/>
      <c r="L345" s="17"/>
      <c r="M345" s="16" t="s">
        <v>422</v>
      </c>
      <c r="N345" s="16" t="s">
        <v>31</v>
      </c>
    </row>
    <row r="346" spans="1:14" ht="48" x14ac:dyDescent="0.2">
      <c r="A346" s="16">
        <v>1</v>
      </c>
      <c r="B346" s="16">
        <v>6</v>
      </c>
      <c r="C346" s="57">
        <v>39</v>
      </c>
      <c r="D346" s="16">
        <v>2</v>
      </c>
      <c r="E346" s="16">
        <v>0</v>
      </c>
      <c r="F346" s="16" t="s">
        <v>1184</v>
      </c>
      <c r="G346" s="32" t="s">
        <v>1269</v>
      </c>
      <c r="H346" s="16" t="s">
        <v>828</v>
      </c>
      <c r="I346" s="17">
        <v>0.25</v>
      </c>
      <c r="J346" s="17">
        <v>0.25</v>
      </c>
      <c r="K346" s="17">
        <v>0.25</v>
      </c>
      <c r="L346" s="17">
        <v>0.25</v>
      </c>
      <c r="M346" s="16" t="s">
        <v>422</v>
      </c>
      <c r="N346" s="16" t="s">
        <v>31</v>
      </c>
    </row>
    <row r="347" spans="1:14" ht="24" x14ac:dyDescent="0.2">
      <c r="A347" s="16">
        <v>1</v>
      </c>
      <c r="B347" s="16">
        <v>6</v>
      </c>
      <c r="C347" s="57">
        <v>39</v>
      </c>
      <c r="D347" s="16">
        <v>3</v>
      </c>
      <c r="E347" s="16">
        <v>0</v>
      </c>
      <c r="F347" s="16" t="s">
        <v>1184</v>
      </c>
      <c r="G347" s="32" t="s">
        <v>1270</v>
      </c>
      <c r="H347" s="16" t="s">
        <v>828</v>
      </c>
      <c r="I347" s="17">
        <v>0.25</v>
      </c>
      <c r="J347" s="17">
        <v>0.25</v>
      </c>
      <c r="K347" s="17">
        <v>0.5</v>
      </c>
      <c r="L347" s="17"/>
      <c r="M347" s="16" t="s">
        <v>422</v>
      </c>
      <c r="N347" s="16" t="s">
        <v>31</v>
      </c>
    </row>
    <row r="348" spans="1:14" ht="63" customHeight="1" x14ac:dyDescent="0.2">
      <c r="A348" s="16">
        <v>1</v>
      </c>
      <c r="B348" s="16">
        <v>6</v>
      </c>
      <c r="C348" s="91">
        <v>40</v>
      </c>
      <c r="D348" s="16">
        <v>0</v>
      </c>
      <c r="E348" s="16">
        <v>0</v>
      </c>
      <c r="F348" s="16" t="s">
        <v>1184</v>
      </c>
      <c r="G348" s="25" t="s">
        <v>1271</v>
      </c>
      <c r="H348" s="16" t="s">
        <v>1272</v>
      </c>
      <c r="I348" s="17"/>
      <c r="J348" s="17"/>
      <c r="K348" s="17"/>
      <c r="L348" s="17"/>
      <c r="M348" s="16" t="s">
        <v>422</v>
      </c>
      <c r="N348" s="16" t="s">
        <v>31</v>
      </c>
    </row>
    <row r="349" spans="1:14" ht="30" customHeight="1" x14ac:dyDescent="0.2">
      <c r="A349" s="16">
        <v>1</v>
      </c>
      <c r="B349" s="16">
        <v>6</v>
      </c>
      <c r="C349" s="91">
        <v>40</v>
      </c>
      <c r="D349" s="16">
        <v>1</v>
      </c>
      <c r="E349" s="16">
        <v>0</v>
      </c>
      <c r="F349" s="16" t="s">
        <v>1184</v>
      </c>
      <c r="G349" s="25" t="s">
        <v>1273</v>
      </c>
      <c r="H349" s="16" t="s">
        <v>1614</v>
      </c>
      <c r="I349" s="17"/>
      <c r="J349" s="17"/>
      <c r="K349" s="17">
        <v>1</v>
      </c>
      <c r="L349" s="17"/>
      <c r="M349" s="16" t="s">
        <v>422</v>
      </c>
      <c r="N349" s="16" t="s">
        <v>31</v>
      </c>
    </row>
    <row r="350" spans="1:14" ht="81" customHeight="1" x14ac:dyDescent="0.2">
      <c r="A350" s="16">
        <v>1</v>
      </c>
      <c r="B350" s="16">
        <v>6</v>
      </c>
      <c r="C350" s="91">
        <v>40</v>
      </c>
      <c r="D350" s="16">
        <v>2</v>
      </c>
      <c r="E350" s="16">
        <v>0</v>
      </c>
      <c r="F350" s="16" t="s">
        <v>1184</v>
      </c>
      <c r="G350" s="32" t="s">
        <v>1274</v>
      </c>
      <c r="H350" s="16" t="s">
        <v>1614</v>
      </c>
      <c r="I350" s="16"/>
      <c r="J350" s="17"/>
      <c r="K350" s="17">
        <v>1</v>
      </c>
      <c r="L350" s="16"/>
      <c r="M350" s="16" t="s">
        <v>422</v>
      </c>
      <c r="N350" s="16" t="s">
        <v>31</v>
      </c>
    </row>
    <row r="351" spans="1:14" ht="50.25" customHeight="1" x14ac:dyDescent="0.2">
      <c r="A351" s="16">
        <v>1</v>
      </c>
      <c r="B351" s="16">
        <v>6</v>
      </c>
      <c r="C351" s="91">
        <v>40</v>
      </c>
      <c r="D351" s="16">
        <v>3</v>
      </c>
      <c r="E351" s="16">
        <v>0</v>
      </c>
      <c r="F351" s="16" t="s">
        <v>1184</v>
      </c>
      <c r="G351" s="25" t="s">
        <v>1708</v>
      </c>
      <c r="H351" s="16" t="s">
        <v>1614</v>
      </c>
      <c r="I351" s="17">
        <v>1</v>
      </c>
      <c r="J351" s="17">
        <v>1</v>
      </c>
      <c r="K351" s="17">
        <v>1</v>
      </c>
      <c r="L351" s="17">
        <v>1</v>
      </c>
      <c r="M351" s="16" t="s">
        <v>422</v>
      </c>
      <c r="N351" s="16" t="s">
        <v>31</v>
      </c>
    </row>
    <row r="352" spans="1:14" ht="48.75" customHeight="1" x14ac:dyDescent="0.2">
      <c r="A352" s="16">
        <v>1</v>
      </c>
      <c r="B352" s="16">
        <v>6</v>
      </c>
      <c r="C352" s="91">
        <v>41</v>
      </c>
      <c r="D352" s="16">
        <v>0</v>
      </c>
      <c r="E352" s="16">
        <v>0</v>
      </c>
      <c r="F352" s="16" t="s">
        <v>1184</v>
      </c>
      <c r="G352" s="32" t="s">
        <v>1275</v>
      </c>
      <c r="H352" s="16" t="s">
        <v>1615</v>
      </c>
      <c r="I352" s="17"/>
      <c r="J352" s="17"/>
      <c r="K352" s="17"/>
      <c r="L352" s="17"/>
      <c r="M352" s="16" t="s">
        <v>422</v>
      </c>
      <c r="N352" s="16" t="s">
        <v>31</v>
      </c>
    </row>
    <row r="353" spans="1:14" ht="36" x14ac:dyDescent="0.2">
      <c r="A353" s="16">
        <v>1</v>
      </c>
      <c r="B353" s="16">
        <v>6</v>
      </c>
      <c r="C353" s="91">
        <v>41</v>
      </c>
      <c r="D353" s="16">
        <v>1</v>
      </c>
      <c r="E353" s="16">
        <v>0</v>
      </c>
      <c r="F353" s="16" t="s">
        <v>1184</v>
      </c>
      <c r="G353" s="32" t="s">
        <v>1276</v>
      </c>
      <c r="H353" s="16" t="s">
        <v>1615</v>
      </c>
      <c r="I353" s="17">
        <v>0.5</v>
      </c>
      <c r="J353" s="17">
        <v>0.5</v>
      </c>
      <c r="K353" s="17"/>
      <c r="L353" s="17"/>
      <c r="M353" s="16" t="s">
        <v>422</v>
      </c>
      <c r="N353" s="16" t="s">
        <v>31</v>
      </c>
    </row>
    <row r="354" spans="1:14" ht="36" x14ac:dyDescent="0.2">
      <c r="A354" s="16">
        <v>1</v>
      </c>
      <c r="B354" s="16">
        <v>6</v>
      </c>
      <c r="C354" s="91">
        <v>41</v>
      </c>
      <c r="D354" s="16">
        <v>2</v>
      </c>
      <c r="E354" s="16">
        <v>0</v>
      </c>
      <c r="F354" s="16" t="s">
        <v>1184</v>
      </c>
      <c r="G354" s="32" t="s">
        <v>1277</v>
      </c>
      <c r="H354" s="16" t="s">
        <v>1615</v>
      </c>
      <c r="I354" s="17">
        <v>0.5</v>
      </c>
      <c r="J354" s="17">
        <v>0.5</v>
      </c>
      <c r="K354" s="17"/>
      <c r="L354" s="17"/>
      <c r="M354" s="16" t="s">
        <v>422</v>
      </c>
      <c r="N354" s="16" t="s">
        <v>31</v>
      </c>
    </row>
    <row r="355" spans="1:14" ht="36" x14ac:dyDescent="0.2">
      <c r="A355" s="16">
        <v>1</v>
      </c>
      <c r="B355" s="16">
        <v>6</v>
      </c>
      <c r="C355" s="91">
        <v>41</v>
      </c>
      <c r="D355" s="16">
        <v>3</v>
      </c>
      <c r="E355" s="16">
        <v>0</v>
      </c>
      <c r="F355" s="16" t="s">
        <v>1184</v>
      </c>
      <c r="G355" s="32" t="s">
        <v>1278</v>
      </c>
      <c r="H355" s="16" t="s">
        <v>1615</v>
      </c>
      <c r="I355" s="17">
        <v>0.5</v>
      </c>
      <c r="J355" s="17">
        <v>0.5</v>
      </c>
      <c r="K355" s="17"/>
      <c r="L355" s="17"/>
      <c r="M355" s="16" t="s">
        <v>422</v>
      </c>
      <c r="N355" s="16" t="s">
        <v>31</v>
      </c>
    </row>
    <row r="356" spans="1:14" ht="36" x14ac:dyDescent="0.2">
      <c r="A356" s="16">
        <v>1</v>
      </c>
      <c r="B356" s="16">
        <v>6</v>
      </c>
      <c r="C356" s="91">
        <v>41</v>
      </c>
      <c r="D356" s="16">
        <v>4</v>
      </c>
      <c r="E356" s="16">
        <v>0</v>
      </c>
      <c r="F356" s="16" t="s">
        <v>1184</v>
      </c>
      <c r="G356" s="32" t="s">
        <v>1279</v>
      </c>
      <c r="H356" s="16" t="s">
        <v>1615</v>
      </c>
      <c r="I356" s="17">
        <v>0.5</v>
      </c>
      <c r="J356" s="17">
        <v>0.5</v>
      </c>
      <c r="K356" s="17"/>
      <c r="L356" s="17"/>
      <c r="M356" s="16" t="s">
        <v>422</v>
      </c>
      <c r="N356" s="16" t="s">
        <v>31</v>
      </c>
    </row>
    <row r="357" spans="1:14" ht="36" x14ac:dyDescent="0.2">
      <c r="A357" s="16">
        <v>1</v>
      </c>
      <c r="B357" s="16">
        <v>6</v>
      </c>
      <c r="C357" s="91">
        <v>41</v>
      </c>
      <c r="D357" s="16">
        <v>5</v>
      </c>
      <c r="E357" s="16">
        <v>0</v>
      </c>
      <c r="F357" s="16" t="s">
        <v>1184</v>
      </c>
      <c r="G357" s="32" t="s">
        <v>1280</v>
      </c>
      <c r="H357" s="16" t="s">
        <v>1615</v>
      </c>
      <c r="I357" s="17">
        <v>0.5</v>
      </c>
      <c r="J357" s="17">
        <v>0.5</v>
      </c>
      <c r="K357" s="17"/>
      <c r="L357" s="17"/>
      <c r="M357" s="16" t="s">
        <v>422</v>
      </c>
      <c r="N357" s="16" t="s">
        <v>31</v>
      </c>
    </row>
    <row r="358" spans="1:14" ht="36" x14ac:dyDescent="0.2">
      <c r="A358" s="16">
        <v>1</v>
      </c>
      <c r="B358" s="16">
        <v>6</v>
      </c>
      <c r="C358" s="91">
        <v>41</v>
      </c>
      <c r="D358" s="16">
        <v>6</v>
      </c>
      <c r="E358" s="16">
        <v>0</v>
      </c>
      <c r="F358" s="16" t="s">
        <v>1184</v>
      </c>
      <c r="G358" s="32" t="s">
        <v>1281</v>
      </c>
      <c r="H358" s="16" t="s">
        <v>1615</v>
      </c>
      <c r="I358" s="16"/>
      <c r="J358" s="17"/>
      <c r="K358" s="17">
        <v>0.5</v>
      </c>
      <c r="L358" s="17">
        <v>0.5</v>
      </c>
      <c r="M358" s="16" t="s">
        <v>422</v>
      </c>
      <c r="N358" s="16" t="s">
        <v>31</v>
      </c>
    </row>
    <row r="359" spans="1:14" ht="36" x14ac:dyDescent="0.2">
      <c r="A359" s="16">
        <v>1</v>
      </c>
      <c r="B359" s="16">
        <v>6</v>
      </c>
      <c r="C359" s="91">
        <v>41</v>
      </c>
      <c r="D359" s="16">
        <v>7</v>
      </c>
      <c r="E359" s="16">
        <v>0</v>
      </c>
      <c r="F359" s="16" t="s">
        <v>1184</v>
      </c>
      <c r="G359" s="32" t="s">
        <v>1282</v>
      </c>
      <c r="H359" s="16" t="s">
        <v>1615</v>
      </c>
      <c r="I359" s="16"/>
      <c r="J359" s="17"/>
      <c r="K359" s="17">
        <v>0.5</v>
      </c>
      <c r="L359" s="17">
        <v>0.5</v>
      </c>
      <c r="M359" s="16" t="s">
        <v>422</v>
      </c>
      <c r="N359" s="16" t="s">
        <v>31</v>
      </c>
    </row>
    <row r="360" spans="1:14" ht="36" x14ac:dyDescent="0.2">
      <c r="A360" s="16">
        <v>1</v>
      </c>
      <c r="B360" s="16">
        <v>6</v>
      </c>
      <c r="C360" s="91">
        <v>41</v>
      </c>
      <c r="D360" s="16">
        <v>8</v>
      </c>
      <c r="E360" s="16">
        <v>0</v>
      </c>
      <c r="F360" s="16" t="s">
        <v>1184</v>
      </c>
      <c r="G360" s="32" t="s">
        <v>1283</v>
      </c>
      <c r="H360" s="16" t="s">
        <v>1615</v>
      </c>
      <c r="I360" s="16"/>
      <c r="J360" s="17"/>
      <c r="K360" s="17">
        <v>0.5</v>
      </c>
      <c r="L360" s="17">
        <v>0.5</v>
      </c>
      <c r="M360" s="16" t="s">
        <v>422</v>
      </c>
      <c r="N360" s="16" t="s">
        <v>31</v>
      </c>
    </row>
    <row r="361" spans="1:14" ht="36" x14ac:dyDescent="0.2">
      <c r="A361" s="16">
        <v>1</v>
      </c>
      <c r="B361" s="16">
        <v>6</v>
      </c>
      <c r="C361" s="91">
        <v>41</v>
      </c>
      <c r="D361" s="16">
        <v>9</v>
      </c>
      <c r="E361" s="16">
        <v>0</v>
      </c>
      <c r="F361" s="16" t="s">
        <v>1184</v>
      </c>
      <c r="G361" s="32" t="s">
        <v>1284</v>
      </c>
      <c r="H361" s="16" t="s">
        <v>1615</v>
      </c>
      <c r="I361" s="16"/>
      <c r="J361" s="17"/>
      <c r="K361" s="17">
        <v>0.5</v>
      </c>
      <c r="L361" s="17">
        <v>0.5</v>
      </c>
      <c r="M361" s="16" t="s">
        <v>422</v>
      </c>
      <c r="N361" s="16" t="s">
        <v>31</v>
      </c>
    </row>
    <row r="362" spans="1:14" ht="36" x14ac:dyDescent="0.2">
      <c r="A362" s="16">
        <v>1</v>
      </c>
      <c r="B362" s="16">
        <v>6</v>
      </c>
      <c r="C362" s="91">
        <v>41</v>
      </c>
      <c r="D362" s="16">
        <v>10</v>
      </c>
      <c r="E362" s="16">
        <v>0</v>
      </c>
      <c r="F362" s="16" t="s">
        <v>1184</v>
      </c>
      <c r="G362" s="32" t="s">
        <v>1285</v>
      </c>
      <c r="H362" s="16" t="s">
        <v>1615</v>
      </c>
      <c r="I362" s="16"/>
      <c r="J362" s="17"/>
      <c r="K362" s="17">
        <v>0.5</v>
      </c>
      <c r="L362" s="17">
        <v>0.5</v>
      </c>
      <c r="M362" s="16" t="s">
        <v>422</v>
      </c>
      <c r="N362" s="16" t="s">
        <v>31</v>
      </c>
    </row>
    <row r="363" spans="1:14" ht="69" customHeight="1" x14ac:dyDescent="0.2">
      <c r="A363" s="16">
        <v>1</v>
      </c>
      <c r="B363" s="16">
        <v>6</v>
      </c>
      <c r="C363" s="91">
        <v>42</v>
      </c>
      <c r="D363" s="16">
        <v>0</v>
      </c>
      <c r="E363" s="16">
        <v>0</v>
      </c>
      <c r="F363" s="16" t="s">
        <v>1184</v>
      </c>
      <c r="G363" s="32" t="s">
        <v>1709</v>
      </c>
      <c r="H363" s="16" t="s">
        <v>1616</v>
      </c>
      <c r="I363" s="16"/>
      <c r="J363" s="17"/>
      <c r="K363" s="17"/>
      <c r="L363" s="17"/>
      <c r="M363" s="16" t="s">
        <v>422</v>
      </c>
      <c r="N363" s="16" t="s">
        <v>31</v>
      </c>
    </row>
    <row r="364" spans="1:14" ht="48" x14ac:dyDescent="0.2">
      <c r="A364" s="16">
        <v>1</v>
      </c>
      <c r="B364" s="16">
        <v>6</v>
      </c>
      <c r="C364" s="91">
        <v>42</v>
      </c>
      <c r="D364" s="16">
        <v>1</v>
      </c>
      <c r="E364" s="16">
        <v>0</v>
      </c>
      <c r="F364" s="16" t="s">
        <v>1184</v>
      </c>
      <c r="G364" s="32" t="s">
        <v>1286</v>
      </c>
      <c r="H364" s="16" t="s">
        <v>1287</v>
      </c>
      <c r="I364" s="17">
        <v>0.5</v>
      </c>
      <c r="J364" s="17">
        <v>0.5</v>
      </c>
      <c r="K364" s="17"/>
      <c r="L364" s="17"/>
      <c r="M364" s="16" t="s">
        <v>422</v>
      </c>
      <c r="N364" s="16" t="s">
        <v>31</v>
      </c>
    </row>
    <row r="365" spans="1:14" ht="48" x14ac:dyDescent="0.2">
      <c r="A365" s="16">
        <v>1</v>
      </c>
      <c r="B365" s="16">
        <v>6</v>
      </c>
      <c r="C365" s="91">
        <v>42</v>
      </c>
      <c r="D365" s="16">
        <v>2</v>
      </c>
      <c r="E365" s="16">
        <v>0</v>
      </c>
      <c r="F365" s="16" t="s">
        <v>1184</v>
      </c>
      <c r="G365" s="32" t="s">
        <v>1288</v>
      </c>
      <c r="H365" s="16" t="s">
        <v>1287</v>
      </c>
      <c r="I365" s="17">
        <v>0.25</v>
      </c>
      <c r="J365" s="17">
        <v>0.25</v>
      </c>
      <c r="K365" s="17">
        <v>0.25</v>
      </c>
      <c r="L365" s="17">
        <v>0.25</v>
      </c>
      <c r="M365" s="16" t="s">
        <v>422</v>
      </c>
      <c r="N365" s="16" t="s">
        <v>31</v>
      </c>
    </row>
    <row r="366" spans="1:14" ht="48" x14ac:dyDescent="0.2">
      <c r="A366" s="16">
        <v>1</v>
      </c>
      <c r="B366" s="16">
        <v>6</v>
      </c>
      <c r="C366" s="91">
        <v>42</v>
      </c>
      <c r="D366" s="16">
        <v>3</v>
      </c>
      <c r="E366" s="16">
        <v>0</v>
      </c>
      <c r="F366" s="16" t="s">
        <v>1184</v>
      </c>
      <c r="G366" s="32" t="s">
        <v>1289</v>
      </c>
      <c r="H366" s="16" t="s">
        <v>1287</v>
      </c>
      <c r="I366" s="17"/>
      <c r="J366" s="17">
        <v>0.25</v>
      </c>
      <c r="K366" s="17">
        <v>0.5</v>
      </c>
      <c r="L366" s="17">
        <v>0.25</v>
      </c>
      <c r="M366" s="16" t="s">
        <v>422</v>
      </c>
      <c r="N366" s="16" t="s">
        <v>31</v>
      </c>
    </row>
    <row r="367" spans="1:14" ht="48" x14ac:dyDescent="0.2">
      <c r="A367" s="16">
        <v>1</v>
      </c>
      <c r="B367" s="16">
        <v>6</v>
      </c>
      <c r="C367" s="91">
        <v>42</v>
      </c>
      <c r="D367" s="16">
        <v>4</v>
      </c>
      <c r="E367" s="16">
        <v>0</v>
      </c>
      <c r="F367" s="16" t="s">
        <v>1184</v>
      </c>
      <c r="G367" s="32" t="s">
        <v>1290</v>
      </c>
      <c r="H367" s="16" t="s">
        <v>1287</v>
      </c>
      <c r="I367" s="17"/>
      <c r="J367" s="17">
        <v>0.25</v>
      </c>
      <c r="K367" s="17">
        <v>0.5</v>
      </c>
      <c r="L367" s="17">
        <v>0.25</v>
      </c>
      <c r="M367" s="16" t="s">
        <v>422</v>
      </c>
      <c r="N367" s="16" t="s">
        <v>31</v>
      </c>
    </row>
    <row r="368" spans="1:14" ht="48" x14ac:dyDescent="0.2">
      <c r="A368" s="16">
        <v>1</v>
      </c>
      <c r="B368" s="16">
        <v>6</v>
      </c>
      <c r="C368" s="91">
        <v>42</v>
      </c>
      <c r="D368" s="16">
        <v>5</v>
      </c>
      <c r="E368" s="16">
        <v>0</v>
      </c>
      <c r="F368" s="16" t="s">
        <v>1184</v>
      </c>
      <c r="G368" s="32" t="s">
        <v>1291</v>
      </c>
      <c r="H368" s="16" t="s">
        <v>1287</v>
      </c>
      <c r="I368" s="17">
        <v>0.25</v>
      </c>
      <c r="J368" s="17">
        <v>0.25</v>
      </c>
      <c r="K368" s="17">
        <v>0.25</v>
      </c>
      <c r="L368" s="17">
        <v>0.25</v>
      </c>
      <c r="M368" s="16" t="s">
        <v>422</v>
      </c>
      <c r="N368" s="16" t="s">
        <v>31</v>
      </c>
    </row>
    <row r="369" spans="1:14" ht="48" x14ac:dyDescent="0.2">
      <c r="A369" s="16">
        <v>1</v>
      </c>
      <c r="B369" s="16">
        <v>6</v>
      </c>
      <c r="C369" s="91">
        <v>42</v>
      </c>
      <c r="D369" s="16">
        <v>6</v>
      </c>
      <c r="E369" s="16">
        <v>0</v>
      </c>
      <c r="F369" s="16" t="s">
        <v>1184</v>
      </c>
      <c r="G369" s="32" t="s">
        <v>1292</v>
      </c>
      <c r="H369" s="16" t="s">
        <v>1287</v>
      </c>
      <c r="I369" s="17">
        <v>0.25</v>
      </c>
      <c r="J369" s="17">
        <v>0.25</v>
      </c>
      <c r="K369" s="17">
        <v>0.25</v>
      </c>
      <c r="L369" s="17">
        <v>0.25</v>
      </c>
      <c r="M369" s="16" t="s">
        <v>422</v>
      </c>
      <c r="N369" s="16" t="s">
        <v>31</v>
      </c>
    </row>
    <row r="370" spans="1:14" ht="48" x14ac:dyDescent="0.2">
      <c r="A370" s="16">
        <v>1</v>
      </c>
      <c r="B370" s="16">
        <v>6</v>
      </c>
      <c r="C370" s="91">
        <v>42</v>
      </c>
      <c r="D370" s="16">
        <v>7</v>
      </c>
      <c r="E370" s="16">
        <v>0</v>
      </c>
      <c r="F370" s="16" t="s">
        <v>1184</v>
      </c>
      <c r="G370" s="32" t="s">
        <v>1293</v>
      </c>
      <c r="H370" s="16" t="s">
        <v>1287</v>
      </c>
      <c r="I370" s="17">
        <v>0.25</v>
      </c>
      <c r="J370" s="17">
        <v>0.25</v>
      </c>
      <c r="K370" s="17">
        <v>0.25</v>
      </c>
      <c r="L370" s="17">
        <v>0.25</v>
      </c>
      <c r="M370" s="16" t="s">
        <v>422</v>
      </c>
      <c r="N370" s="16" t="s">
        <v>31</v>
      </c>
    </row>
    <row r="371" spans="1:14" ht="48" x14ac:dyDescent="0.2">
      <c r="A371" s="16">
        <v>1</v>
      </c>
      <c r="B371" s="16">
        <v>6</v>
      </c>
      <c r="C371" s="91">
        <v>42</v>
      </c>
      <c r="D371" s="16">
        <v>8</v>
      </c>
      <c r="E371" s="16">
        <v>0</v>
      </c>
      <c r="F371" s="16" t="s">
        <v>1184</v>
      </c>
      <c r="G371" s="32" t="s">
        <v>1294</v>
      </c>
      <c r="H371" s="16" t="s">
        <v>1287</v>
      </c>
      <c r="I371" s="17"/>
      <c r="J371" s="17">
        <v>0.25</v>
      </c>
      <c r="K371" s="17">
        <v>0.5</v>
      </c>
      <c r="L371" s="17">
        <v>0.25</v>
      </c>
      <c r="M371" s="16" t="s">
        <v>422</v>
      </c>
      <c r="N371" s="16" t="s">
        <v>31</v>
      </c>
    </row>
    <row r="372" spans="1:14" ht="48" x14ac:dyDescent="0.2">
      <c r="A372" s="16">
        <v>1</v>
      </c>
      <c r="B372" s="16">
        <v>6</v>
      </c>
      <c r="C372" s="91">
        <v>42</v>
      </c>
      <c r="D372" s="16">
        <v>9</v>
      </c>
      <c r="E372" s="16">
        <v>0</v>
      </c>
      <c r="F372" s="16" t="s">
        <v>1184</v>
      </c>
      <c r="G372" s="32" t="s">
        <v>1295</v>
      </c>
      <c r="H372" s="16" t="s">
        <v>1287</v>
      </c>
      <c r="I372" s="17">
        <v>0.5</v>
      </c>
      <c r="J372" s="17">
        <v>0.5</v>
      </c>
      <c r="K372" s="17"/>
      <c r="L372" s="17"/>
      <c r="M372" s="16" t="s">
        <v>422</v>
      </c>
      <c r="N372" s="16" t="s">
        <v>31</v>
      </c>
    </row>
    <row r="373" spans="1:14" ht="48" x14ac:dyDescent="0.2">
      <c r="A373" s="16">
        <v>1</v>
      </c>
      <c r="B373" s="16">
        <v>6</v>
      </c>
      <c r="C373" s="91">
        <v>42</v>
      </c>
      <c r="D373" s="16">
        <v>10</v>
      </c>
      <c r="E373" s="16">
        <v>0</v>
      </c>
      <c r="F373" s="16" t="s">
        <v>1184</v>
      </c>
      <c r="G373" s="32" t="s">
        <v>1296</v>
      </c>
      <c r="H373" s="16" t="s">
        <v>1287</v>
      </c>
      <c r="I373" s="17">
        <v>0.25</v>
      </c>
      <c r="J373" s="17">
        <v>0.25</v>
      </c>
      <c r="K373" s="17">
        <v>0.25</v>
      </c>
      <c r="L373" s="17">
        <v>0.25</v>
      </c>
      <c r="M373" s="16" t="s">
        <v>422</v>
      </c>
      <c r="N373" s="16" t="s">
        <v>31</v>
      </c>
    </row>
    <row r="374" spans="1:14" ht="48" x14ac:dyDescent="0.2">
      <c r="A374" s="16">
        <v>1</v>
      </c>
      <c r="B374" s="16">
        <v>6</v>
      </c>
      <c r="C374" s="91">
        <v>42</v>
      </c>
      <c r="D374" s="16">
        <v>11</v>
      </c>
      <c r="E374" s="16">
        <v>0</v>
      </c>
      <c r="F374" s="16" t="s">
        <v>1184</v>
      </c>
      <c r="G374" s="32" t="s">
        <v>1297</v>
      </c>
      <c r="H374" s="16" t="s">
        <v>1287</v>
      </c>
      <c r="I374" s="17">
        <v>0.25</v>
      </c>
      <c r="J374" s="17">
        <v>0.25</v>
      </c>
      <c r="K374" s="17">
        <v>0.25</v>
      </c>
      <c r="L374" s="17">
        <v>0.25</v>
      </c>
      <c r="M374" s="16" t="s">
        <v>422</v>
      </c>
      <c r="N374" s="16" t="s">
        <v>31</v>
      </c>
    </row>
    <row r="375" spans="1:14" ht="48" x14ac:dyDescent="0.2">
      <c r="A375" s="16">
        <v>1</v>
      </c>
      <c r="B375" s="16">
        <v>6</v>
      </c>
      <c r="C375" s="91">
        <v>42</v>
      </c>
      <c r="D375" s="16">
        <v>12</v>
      </c>
      <c r="E375" s="16">
        <v>0</v>
      </c>
      <c r="F375" s="16" t="s">
        <v>1184</v>
      </c>
      <c r="G375" s="32" t="s">
        <v>1298</v>
      </c>
      <c r="H375" s="16" t="s">
        <v>1287</v>
      </c>
      <c r="I375" s="17">
        <v>0.5</v>
      </c>
      <c r="J375" s="17">
        <v>0.5</v>
      </c>
      <c r="K375" s="17"/>
      <c r="L375" s="17"/>
      <c r="M375" s="16" t="s">
        <v>422</v>
      </c>
      <c r="N375" s="16" t="s">
        <v>31</v>
      </c>
    </row>
    <row r="376" spans="1:14" ht="60" x14ac:dyDescent="0.2">
      <c r="A376" s="16">
        <v>1</v>
      </c>
      <c r="B376" s="16">
        <v>6</v>
      </c>
      <c r="C376" s="91">
        <v>43</v>
      </c>
      <c r="D376" s="16">
        <v>0</v>
      </c>
      <c r="E376" s="16">
        <v>0</v>
      </c>
      <c r="F376" s="16" t="s">
        <v>1184</v>
      </c>
      <c r="G376" s="25" t="s">
        <v>1299</v>
      </c>
      <c r="H376" s="16" t="s">
        <v>1175</v>
      </c>
      <c r="I376" s="17">
        <v>1</v>
      </c>
      <c r="J376" s="17">
        <v>1</v>
      </c>
      <c r="K376" s="17">
        <v>1</v>
      </c>
      <c r="L376" s="17">
        <v>1</v>
      </c>
      <c r="M376" s="16" t="s">
        <v>422</v>
      </c>
      <c r="N376" s="16" t="s">
        <v>31</v>
      </c>
    </row>
    <row r="377" spans="1:14" ht="48" x14ac:dyDescent="0.2">
      <c r="A377" s="16">
        <v>1</v>
      </c>
      <c r="B377" s="16">
        <v>6</v>
      </c>
      <c r="C377" s="91">
        <v>44</v>
      </c>
      <c r="D377" s="16">
        <v>0</v>
      </c>
      <c r="E377" s="16">
        <v>0</v>
      </c>
      <c r="F377" s="16" t="s">
        <v>1184</v>
      </c>
      <c r="G377" s="32" t="s">
        <v>1300</v>
      </c>
      <c r="H377" s="16" t="s">
        <v>1301</v>
      </c>
      <c r="I377" s="16" t="s">
        <v>15</v>
      </c>
      <c r="J377" s="17">
        <v>1</v>
      </c>
      <c r="K377" s="16" t="s">
        <v>15</v>
      </c>
      <c r="L377" s="16" t="s">
        <v>15</v>
      </c>
      <c r="M377" s="16" t="s">
        <v>1228</v>
      </c>
      <c r="N377" s="16" t="s">
        <v>31</v>
      </c>
    </row>
    <row r="378" spans="1:14" ht="24" x14ac:dyDescent="0.2">
      <c r="A378" s="36">
        <v>1</v>
      </c>
      <c r="B378" s="23">
        <v>7</v>
      </c>
      <c r="C378" s="23">
        <v>0</v>
      </c>
      <c r="D378" s="23">
        <v>0</v>
      </c>
      <c r="E378" s="23">
        <v>0</v>
      </c>
      <c r="F378" s="23" t="s">
        <v>473</v>
      </c>
      <c r="G378" s="19" t="s">
        <v>40</v>
      </c>
      <c r="H378" s="40"/>
      <c r="I378" s="40"/>
      <c r="J378" s="40"/>
      <c r="K378" s="40"/>
      <c r="L378" s="40"/>
      <c r="M378" s="40"/>
      <c r="N378" s="40"/>
    </row>
    <row r="379" spans="1:14" ht="84" customHeight="1" x14ac:dyDescent="0.2">
      <c r="A379" s="16">
        <v>1</v>
      </c>
      <c r="B379" s="16">
        <v>7</v>
      </c>
      <c r="C379" s="16">
        <v>1</v>
      </c>
      <c r="D379" s="16">
        <v>0</v>
      </c>
      <c r="E379" s="16">
        <v>0</v>
      </c>
      <c r="F379" s="16" t="s">
        <v>473</v>
      </c>
      <c r="G379" s="5" t="s">
        <v>243</v>
      </c>
      <c r="H379" s="3" t="s">
        <v>81</v>
      </c>
      <c r="I379" s="17">
        <v>1</v>
      </c>
      <c r="J379" s="17">
        <v>1</v>
      </c>
      <c r="K379" s="17">
        <v>1</v>
      </c>
      <c r="L379" s="17">
        <v>1</v>
      </c>
      <c r="M379" s="16" t="s">
        <v>26</v>
      </c>
      <c r="N379" s="16" t="s">
        <v>14</v>
      </c>
    </row>
    <row r="380" spans="1:14" ht="24" x14ac:dyDescent="0.2">
      <c r="A380" s="36">
        <v>1</v>
      </c>
      <c r="B380" s="23">
        <v>8</v>
      </c>
      <c r="C380" s="18">
        <v>0</v>
      </c>
      <c r="D380" s="23">
        <v>0</v>
      </c>
      <c r="E380" s="23">
        <v>0</v>
      </c>
      <c r="F380" s="23" t="s">
        <v>473</v>
      </c>
      <c r="G380" s="37" t="s">
        <v>41</v>
      </c>
      <c r="H380" s="38"/>
      <c r="I380" s="38"/>
      <c r="J380" s="38"/>
      <c r="K380" s="38"/>
      <c r="L380" s="38"/>
      <c r="M380" s="38"/>
      <c r="N380" s="38"/>
    </row>
    <row r="381" spans="1:14" ht="49.5" customHeight="1" x14ac:dyDescent="0.2">
      <c r="A381" s="16">
        <v>1</v>
      </c>
      <c r="B381" s="16">
        <v>8</v>
      </c>
      <c r="C381" s="16">
        <v>1</v>
      </c>
      <c r="D381" s="16">
        <v>0</v>
      </c>
      <c r="E381" s="16">
        <v>0</v>
      </c>
      <c r="F381" s="16" t="s">
        <v>473</v>
      </c>
      <c r="G381" s="6" t="s">
        <v>244</v>
      </c>
      <c r="H381" s="16" t="s">
        <v>43</v>
      </c>
      <c r="I381" s="16"/>
      <c r="J381" s="16"/>
      <c r="K381" s="16">
        <v>1</v>
      </c>
      <c r="L381" s="16"/>
      <c r="M381" s="16" t="s">
        <v>44</v>
      </c>
      <c r="N381" s="16" t="s">
        <v>14</v>
      </c>
    </row>
    <row r="382" spans="1:14" ht="84" x14ac:dyDescent="0.2">
      <c r="A382" s="16">
        <v>1</v>
      </c>
      <c r="B382" s="16">
        <v>8</v>
      </c>
      <c r="C382" s="16">
        <v>2</v>
      </c>
      <c r="D382" s="16">
        <v>0</v>
      </c>
      <c r="E382" s="16">
        <v>0</v>
      </c>
      <c r="F382" s="16" t="s">
        <v>473</v>
      </c>
      <c r="G382" s="6" t="s">
        <v>277</v>
      </c>
      <c r="H382" s="16" t="s">
        <v>45</v>
      </c>
      <c r="I382" s="17">
        <v>1</v>
      </c>
      <c r="J382" s="17">
        <v>1</v>
      </c>
      <c r="K382" s="17">
        <v>1</v>
      </c>
      <c r="L382" s="17">
        <v>1</v>
      </c>
      <c r="M382" s="16" t="s">
        <v>26</v>
      </c>
      <c r="N382" s="3" t="s">
        <v>245</v>
      </c>
    </row>
    <row r="383" spans="1:14" ht="45" customHeight="1" x14ac:dyDescent="0.2">
      <c r="A383" s="16">
        <v>1</v>
      </c>
      <c r="B383" s="16">
        <v>8</v>
      </c>
      <c r="C383" s="16">
        <v>3</v>
      </c>
      <c r="D383" s="16">
        <v>0</v>
      </c>
      <c r="E383" s="16">
        <v>0</v>
      </c>
      <c r="F383" s="16" t="s">
        <v>473</v>
      </c>
      <c r="G383" s="25" t="s">
        <v>48</v>
      </c>
      <c r="H383" s="16" t="s">
        <v>49</v>
      </c>
      <c r="I383" s="17">
        <v>1</v>
      </c>
      <c r="J383" s="17">
        <v>1</v>
      </c>
      <c r="K383" s="17">
        <v>1</v>
      </c>
      <c r="L383" s="17">
        <v>1</v>
      </c>
      <c r="M383" s="16" t="s">
        <v>46</v>
      </c>
      <c r="N383" s="16" t="s">
        <v>47</v>
      </c>
    </row>
    <row r="384" spans="1:14" ht="38.25" customHeight="1" x14ac:dyDescent="0.2">
      <c r="A384" s="16">
        <v>1</v>
      </c>
      <c r="B384" s="16">
        <v>8</v>
      </c>
      <c r="C384" s="16">
        <v>4</v>
      </c>
      <c r="D384" s="16">
        <v>0</v>
      </c>
      <c r="E384" s="16">
        <v>0</v>
      </c>
      <c r="F384" s="16" t="s">
        <v>473</v>
      </c>
      <c r="G384" s="25" t="s">
        <v>50</v>
      </c>
      <c r="H384" s="16" t="s">
        <v>45</v>
      </c>
      <c r="I384" s="17">
        <v>1</v>
      </c>
      <c r="J384" s="17">
        <v>1</v>
      </c>
      <c r="K384" s="17">
        <v>1</v>
      </c>
      <c r="L384" s="17">
        <v>1</v>
      </c>
      <c r="M384" s="16" t="s">
        <v>51</v>
      </c>
      <c r="N384" s="16" t="s">
        <v>14</v>
      </c>
    </row>
    <row r="385" spans="1:14" ht="41.25" customHeight="1" x14ac:dyDescent="0.2">
      <c r="A385" s="16">
        <v>1</v>
      </c>
      <c r="B385" s="16">
        <v>8</v>
      </c>
      <c r="C385" s="16">
        <v>5</v>
      </c>
      <c r="D385" s="16">
        <v>0</v>
      </c>
      <c r="E385" s="16">
        <v>0</v>
      </c>
      <c r="F385" s="16" t="s">
        <v>473</v>
      </c>
      <c r="G385" s="6" t="s">
        <v>246</v>
      </c>
      <c r="H385" s="16" t="s">
        <v>52</v>
      </c>
      <c r="I385" s="17">
        <v>1</v>
      </c>
      <c r="J385" s="16"/>
      <c r="K385" s="16"/>
      <c r="L385" s="16"/>
      <c r="M385" s="16" t="s">
        <v>26</v>
      </c>
      <c r="N385" s="16" t="s">
        <v>14</v>
      </c>
    </row>
    <row r="386" spans="1:14" ht="69" customHeight="1" x14ac:dyDescent="0.2">
      <c r="A386" s="16">
        <v>1</v>
      </c>
      <c r="B386" s="16">
        <v>8</v>
      </c>
      <c r="C386" s="16">
        <v>6</v>
      </c>
      <c r="D386" s="16">
        <v>0</v>
      </c>
      <c r="E386" s="16">
        <v>0</v>
      </c>
      <c r="F386" s="16" t="s">
        <v>473</v>
      </c>
      <c r="G386" s="25" t="s">
        <v>53</v>
      </c>
      <c r="H386" s="16" t="s">
        <v>54</v>
      </c>
      <c r="I386" s="17">
        <v>1</v>
      </c>
      <c r="J386" s="17">
        <v>1</v>
      </c>
      <c r="K386" s="17">
        <v>1</v>
      </c>
      <c r="L386" s="17">
        <v>1</v>
      </c>
      <c r="M386" s="16" t="s">
        <v>26</v>
      </c>
      <c r="N386" s="16" t="s">
        <v>14</v>
      </c>
    </row>
    <row r="387" spans="1:14" ht="36" x14ac:dyDescent="0.2">
      <c r="A387" s="16">
        <v>1</v>
      </c>
      <c r="B387" s="16">
        <v>8</v>
      </c>
      <c r="C387" s="16">
        <v>7</v>
      </c>
      <c r="D387" s="16">
        <v>0</v>
      </c>
      <c r="E387" s="16">
        <v>0</v>
      </c>
      <c r="F387" s="16" t="s">
        <v>473</v>
      </c>
      <c r="G387" s="25" t="s">
        <v>247</v>
      </c>
      <c r="H387" s="3" t="s">
        <v>248</v>
      </c>
      <c r="I387" s="17">
        <v>1</v>
      </c>
      <c r="J387" s="17">
        <v>1</v>
      </c>
      <c r="K387" s="17">
        <v>1</v>
      </c>
      <c r="L387" s="17">
        <v>1</v>
      </c>
      <c r="M387" s="16" t="s">
        <v>26</v>
      </c>
      <c r="N387" s="16" t="s">
        <v>14</v>
      </c>
    </row>
    <row r="388" spans="1:14" ht="81" customHeight="1" x14ac:dyDescent="0.2">
      <c r="A388" s="16">
        <v>1</v>
      </c>
      <c r="B388" s="16">
        <v>8</v>
      </c>
      <c r="C388" s="16">
        <v>8</v>
      </c>
      <c r="D388" s="16">
        <v>0</v>
      </c>
      <c r="E388" s="16">
        <v>0</v>
      </c>
      <c r="F388" s="16" t="s">
        <v>473</v>
      </c>
      <c r="G388" s="25" t="s">
        <v>190</v>
      </c>
      <c r="H388" s="16" t="s">
        <v>55</v>
      </c>
      <c r="I388" s="17">
        <v>1</v>
      </c>
      <c r="J388" s="17">
        <v>1</v>
      </c>
      <c r="K388" s="17">
        <v>1</v>
      </c>
      <c r="L388" s="17">
        <v>1</v>
      </c>
      <c r="M388" s="16" t="s">
        <v>26</v>
      </c>
      <c r="N388" s="16" t="s">
        <v>14</v>
      </c>
    </row>
    <row r="389" spans="1:14" ht="72" x14ac:dyDescent="0.2">
      <c r="A389" s="16">
        <v>1</v>
      </c>
      <c r="B389" s="16">
        <v>8</v>
      </c>
      <c r="C389" s="16">
        <v>9</v>
      </c>
      <c r="D389" s="16">
        <v>0</v>
      </c>
      <c r="E389" s="16">
        <v>0</v>
      </c>
      <c r="F389" s="16" t="s">
        <v>473</v>
      </c>
      <c r="G389" s="5" t="s">
        <v>198</v>
      </c>
      <c r="H389" s="16" t="s">
        <v>199</v>
      </c>
      <c r="I389" s="17">
        <v>0.2</v>
      </c>
      <c r="J389" s="17">
        <v>0.8</v>
      </c>
      <c r="K389" s="16"/>
      <c r="L389" s="16"/>
      <c r="M389" s="16" t="s">
        <v>79</v>
      </c>
      <c r="N389" s="16" t="s">
        <v>14</v>
      </c>
    </row>
    <row r="390" spans="1:14" ht="84.75" customHeight="1" x14ac:dyDescent="0.2">
      <c r="A390" s="16">
        <v>1</v>
      </c>
      <c r="B390" s="16">
        <v>8</v>
      </c>
      <c r="C390" s="16">
        <v>10</v>
      </c>
      <c r="D390" s="16">
        <v>0</v>
      </c>
      <c r="E390" s="16">
        <v>0</v>
      </c>
      <c r="F390" s="16" t="s">
        <v>473</v>
      </c>
      <c r="G390" s="27" t="s">
        <v>56</v>
      </c>
      <c r="H390" s="16" t="s">
        <v>57</v>
      </c>
      <c r="I390" s="17"/>
      <c r="J390" s="17">
        <v>1</v>
      </c>
      <c r="K390" s="17">
        <v>1</v>
      </c>
      <c r="L390" s="17"/>
      <c r="M390" s="16" t="s">
        <v>60</v>
      </c>
      <c r="N390" s="16" t="s">
        <v>14</v>
      </c>
    </row>
    <row r="391" spans="1:14" ht="41.25" customHeight="1" x14ac:dyDescent="0.2">
      <c r="A391" s="16">
        <v>1</v>
      </c>
      <c r="B391" s="16">
        <v>8</v>
      </c>
      <c r="C391" s="16">
        <v>11</v>
      </c>
      <c r="D391" s="16">
        <v>0</v>
      </c>
      <c r="E391" s="16">
        <v>0</v>
      </c>
      <c r="F391" s="16" t="s">
        <v>473</v>
      </c>
      <c r="G391" s="31" t="s">
        <v>58</v>
      </c>
      <c r="H391" s="21" t="s">
        <v>59</v>
      </c>
      <c r="I391" s="22">
        <v>1</v>
      </c>
      <c r="J391" s="22">
        <v>1</v>
      </c>
      <c r="K391" s="22">
        <v>1</v>
      </c>
      <c r="L391" s="22">
        <v>1</v>
      </c>
      <c r="M391" s="21" t="s">
        <v>60</v>
      </c>
      <c r="N391" s="21" t="s">
        <v>14</v>
      </c>
    </row>
    <row r="392" spans="1:14" ht="60" x14ac:dyDescent="0.2">
      <c r="A392" s="16">
        <v>1</v>
      </c>
      <c r="B392" s="16">
        <v>8</v>
      </c>
      <c r="C392" s="16">
        <v>12</v>
      </c>
      <c r="D392" s="16">
        <v>0</v>
      </c>
      <c r="E392" s="16">
        <v>0</v>
      </c>
      <c r="F392" s="16" t="s">
        <v>473</v>
      </c>
      <c r="G392" s="1" t="s">
        <v>249</v>
      </c>
      <c r="H392" s="21" t="s">
        <v>250</v>
      </c>
      <c r="I392" s="22"/>
      <c r="J392" s="22">
        <v>1</v>
      </c>
      <c r="K392" s="22"/>
      <c r="L392" s="22"/>
      <c r="M392" s="21" t="s">
        <v>60</v>
      </c>
      <c r="N392" s="21" t="s">
        <v>14</v>
      </c>
    </row>
    <row r="393" spans="1:14" ht="61.5" customHeight="1" x14ac:dyDescent="0.2">
      <c r="A393" s="16">
        <v>1</v>
      </c>
      <c r="B393" s="16">
        <v>8</v>
      </c>
      <c r="C393" s="16">
        <v>13</v>
      </c>
      <c r="D393" s="16">
        <v>0</v>
      </c>
      <c r="E393" s="16">
        <v>0</v>
      </c>
      <c r="F393" s="16" t="s">
        <v>473</v>
      </c>
      <c r="G393" s="25" t="s">
        <v>61</v>
      </c>
      <c r="H393" s="3" t="s">
        <v>251</v>
      </c>
      <c r="I393" s="17">
        <v>1</v>
      </c>
      <c r="J393" s="17">
        <v>1</v>
      </c>
      <c r="K393" s="17">
        <v>1</v>
      </c>
      <c r="L393" s="17">
        <v>1</v>
      </c>
      <c r="M393" s="16" t="s">
        <v>26</v>
      </c>
      <c r="N393" s="16" t="s">
        <v>14</v>
      </c>
    </row>
    <row r="394" spans="1:14" ht="47.25" customHeight="1" x14ac:dyDescent="0.2">
      <c r="A394" s="16">
        <v>1</v>
      </c>
      <c r="B394" s="16">
        <v>8</v>
      </c>
      <c r="C394" s="16">
        <v>14</v>
      </c>
      <c r="D394" s="16">
        <v>0</v>
      </c>
      <c r="E394" s="16">
        <v>0</v>
      </c>
      <c r="F394" s="16" t="s">
        <v>473</v>
      </c>
      <c r="G394" s="6" t="s">
        <v>252</v>
      </c>
      <c r="H394" s="16" t="s">
        <v>62</v>
      </c>
      <c r="I394" s="17">
        <v>0.6</v>
      </c>
      <c r="J394" s="17">
        <v>0.4</v>
      </c>
      <c r="K394" s="16"/>
      <c r="L394" s="16"/>
      <c r="M394" s="16" t="s">
        <v>26</v>
      </c>
      <c r="N394" s="16" t="s">
        <v>14</v>
      </c>
    </row>
    <row r="395" spans="1:14" ht="60" customHeight="1" x14ac:dyDescent="0.2">
      <c r="A395" s="16">
        <v>1</v>
      </c>
      <c r="B395" s="16">
        <v>8</v>
      </c>
      <c r="C395" s="16">
        <v>15</v>
      </c>
      <c r="D395" s="16">
        <v>0</v>
      </c>
      <c r="E395" s="16">
        <v>0</v>
      </c>
      <c r="F395" s="16" t="s">
        <v>473</v>
      </c>
      <c r="G395" s="25" t="s">
        <v>253</v>
      </c>
      <c r="H395" s="16" t="s">
        <v>63</v>
      </c>
      <c r="I395" s="17"/>
      <c r="J395" s="17">
        <v>1</v>
      </c>
      <c r="K395" s="17"/>
      <c r="L395" s="17"/>
      <c r="M395" s="16" t="s">
        <v>26</v>
      </c>
      <c r="N395" s="16" t="s">
        <v>14</v>
      </c>
    </row>
    <row r="396" spans="1:14" ht="56.25" customHeight="1" x14ac:dyDescent="0.2">
      <c r="A396" s="16">
        <v>1</v>
      </c>
      <c r="B396" s="16">
        <v>8</v>
      </c>
      <c r="C396" s="16">
        <v>16</v>
      </c>
      <c r="D396" s="16">
        <v>0</v>
      </c>
      <c r="E396" s="16">
        <v>0</v>
      </c>
      <c r="F396" s="16" t="s">
        <v>473</v>
      </c>
      <c r="G396" s="25" t="s">
        <v>191</v>
      </c>
      <c r="H396" s="16" t="s">
        <v>192</v>
      </c>
      <c r="I396" s="17"/>
      <c r="J396" s="17">
        <v>1</v>
      </c>
      <c r="K396" s="17"/>
      <c r="L396" s="17">
        <v>1</v>
      </c>
      <c r="M396" s="16" t="s">
        <v>26</v>
      </c>
      <c r="N396" s="16" t="s">
        <v>14</v>
      </c>
    </row>
    <row r="397" spans="1:14" ht="36" x14ac:dyDescent="0.2">
      <c r="A397" s="16">
        <v>1</v>
      </c>
      <c r="B397" s="16">
        <v>8</v>
      </c>
      <c r="C397" s="16">
        <v>17</v>
      </c>
      <c r="D397" s="16">
        <v>0</v>
      </c>
      <c r="E397" s="16">
        <v>0</v>
      </c>
      <c r="F397" s="16" t="s">
        <v>473</v>
      </c>
      <c r="G397" s="25" t="s">
        <v>193</v>
      </c>
      <c r="H397" s="16" t="s">
        <v>64</v>
      </c>
      <c r="I397" s="17">
        <v>1</v>
      </c>
      <c r="J397" s="17">
        <v>1</v>
      </c>
      <c r="K397" s="17">
        <v>1</v>
      </c>
      <c r="L397" s="17">
        <v>1</v>
      </c>
      <c r="M397" s="3" t="s">
        <v>254</v>
      </c>
      <c r="N397" s="16" t="s">
        <v>14</v>
      </c>
    </row>
    <row r="398" spans="1:14" ht="72" x14ac:dyDescent="0.2">
      <c r="A398" s="16">
        <v>1</v>
      </c>
      <c r="B398" s="16">
        <v>8</v>
      </c>
      <c r="C398" s="16">
        <v>18</v>
      </c>
      <c r="D398" s="16">
        <v>0</v>
      </c>
      <c r="E398" s="16">
        <v>0</v>
      </c>
      <c r="F398" s="16" t="s">
        <v>473</v>
      </c>
      <c r="G398" s="5" t="s">
        <v>255</v>
      </c>
      <c r="H398" s="16" t="s">
        <v>65</v>
      </c>
      <c r="I398" s="17">
        <v>0.5</v>
      </c>
      <c r="J398" s="17">
        <v>0.5</v>
      </c>
      <c r="K398" s="17"/>
      <c r="L398" s="17"/>
      <c r="M398" s="16" t="s">
        <v>66</v>
      </c>
      <c r="N398" s="16" t="s">
        <v>14</v>
      </c>
    </row>
    <row r="399" spans="1:14" ht="29.25" customHeight="1" x14ac:dyDescent="0.2">
      <c r="A399" s="16">
        <v>1</v>
      </c>
      <c r="B399" s="16">
        <v>8</v>
      </c>
      <c r="C399" s="16">
        <v>19</v>
      </c>
      <c r="D399" s="16">
        <v>0</v>
      </c>
      <c r="E399" s="16">
        <v>0</v>
      </c>
      <c r="F399" s="16" t="s">
        <v>473</v>
      </c>
      <c r="G399" s="25" t="s">
        <v>67</v>
      </c>
      <c r="H399" s="16" t="s">
        <v>68</v>
      </c>
      <c r="I399" s="16"/>
      <c r="J399" s="16"/>
      <c r="K399" s="17">
        <v>1</v>
      </c>
      <c r="L399" s="16"/>
      <c r="M399" s="16" t="s">
        <v>69</v>
      </c>
      <c r="N399" s="16" t="s">
        <v>70</v>
      </c>
    </row>
    <row r="400" spans="1:14" ht="61.5" customHeight="1" x14ac:dyDescent="0.2">
      <c r="A400" s="16">
        <v>1</v>
      </c>
      <c r="B400" s="16">
        <v>8</v>
      </c>
      <c r="C400" s="16">
        <v>20</v>
      </c>
      <c r="D400" s="16">
        <v>0</v>
      </c>
      <c r="E400" s="16">
        <v>0</v>
      </c>
      <c r="F400" s="16" t="s">
        <v>473</v>
      </c>
      <c r="G400" s="25" t="s">
        <v>71</v>
      </c>
      <c r="H400" s="3" t="s">
        <v>256</v>
      </c>
      <c r="I400" s="17">
        <v>1</v>
      </c>
      <c r="J400" s="17">
        <v>1</v>
      </c>
      <c r="K400" s="17">
        <v>1</v>
      </c>
      <c r="L400" s="17">
        <v>1</v>
      </c>
      <c r="M400" s="16" t="s">
        <v>194</v>
      </c>
      <c r="N400" s="16" t="s">
        <v>73</v>
      </c>
    </row>
    <row r="401" spans="1:14" ht="95.25" customHeight="1" x14ac:dyDescent="0.2">
      <c r="A401" s="16">
        <v>1</v>
      </c>
      <c r="B401" s="16">
        <v>8</v>
      </c>
      <c r="C401" s="16">
        <v>21</v>
      </c>
      <c r="D401" s="16">
        <v>0</v>
      </c>
      <c r="E401" s="16">
        <v>0</v>
      </c>
      <c r="F401" s="16" t="s">
        <v>473</v>
      </c>
      <c r="G401" s="6" t="s">
        <v>354</v>
      </c>
      <c r="H401" s="16" t="s">
        <v>75</v>
      </c>
      <c r="I401" s="17">
        <v>1</v>
      </c>
      <c r="J401" s="17">
        <v>1</v>
      </c>
      <c r="K401" s="17">
        <v>1</v>
      </c>
      <c r="L401" s="17">
        <v>1</v>
      </c>
      <c r="M401" s="16" t="s">
        <v>26</v>
      </c>
      <c r="N401" s="16" t="s">
        <v>14</v>
      </c>
    </row>
    <row r="402" spans="1:14" ht="52.5" customHeight="1" x14ac:dyDescent="0.2">
      <c r="A402" s="16">
        <v>1</v>
      </c>
      <c r="B402" s="16">
        <v>8</v>
      </c>
      <c r="C402" s="16">
        <v>22</v>
      </c>
      <c r="D402" s="16">
        <v>0</v>
      </c>
      <c r="E402" s="16">
        <v>0</v>
      </c>
      <c r="F402" s="16" t="s">
        <v>473</v>
      </c>
      <c r="G402" s="6" t="s">
        <v>257</v>
      </c>
      <c r="H402" s="16" t="s">
        <v>195</v>
      </c>
      <c r="I402" s="17"/>
      <c r="J402" s="17">
        <v>0.5</v>
      </c>
      <c r="K402" s="17">
        <v>0.5</v>
      </c>
      <c r="L402" s="17"/>
      <c r="M402" s="16" t="s">
        <v>196</v>
      </c>
      <c r="N402" s="3" t="s">
        <v>73</v>
      </c>
    </row>
    <row r="403" spans="1:14" ht="64.5" customHeight="1" x14ac:dyDescent="0.2">
      <c r="A403" s="16">
        <v>1</v>
      </c>
      <c r="B403" s="16">
        <v>8</v>
      </c>
      <c r="C403" s="16">
        <v>23</v>
      </c>
      <c r="D403" s="16">
        <v>0</v>
      </c>
      <c r="E403" s="16">
        <v>0</v>
      </c>
      <c r="F403" s="16" t="s">
        <v>473</v>
      </c>
      <c r="G403" s="27" t="s">
        <v>197</v>
      </c>
      <c r="H403" s="16" t="s">
        <v>76</v>
      </c>
      <c r="I403" s="17">
        <v>1</v>
      </c>
      <c r="J403" s="17">
        <v>1</v>
      </c>
      <c r="K403" s="17">
        <v>1</v>
      </c>
      <c r="L403" s="17">
        <v>1</v>
      </c>
      <c r="M403" s="3" t="s">
        <v>258</v>
      </c>
      <c r="N403" s="3" t="s">
        <v>259</v>
      </c>
    </row>
    <row r="404" spans="1:14" ht="54.75" customHeight="1" x14ac:dyDescent="0.2">
      <c r="A404" s="16">
        <v>1</v>
      </c>
      <c r="B404" s="16">
        <v>8</v>
      </c>
      <c r="C404" s="16">
        <v>24</v>
      </c>
      <c r="D404" s="16">
        <v>0</v>
      </c>
      <c r="E404" s="16">
        <v>0</v>
      </c>
      <c r="F404" s="16" t="s">
        <v>473</v>
      </c>
      <c r="G404" s="6" t="s">
        <v>260</v>
      </c>
      <c r="H404" s="16" t="s">
        <v>77</v>
      </c>
      <c r="I404" s="17">
        <v>0.5</v>
      </c>
      <c r="J404" s="16"/>
      <c r="K404" s="16"/>
      <c r="L404" s="17">
        <v>0.5</v>
      </c>
      <c r="M404" s="3" t="s">
        <v>261</v>
      </c>
      <c r="N404" s="16" t="s">
        <v>14</v>
      </c>
    </row>
    <row r="405" spans="1:14" ht="54" customHeight="1" x14ac:dyDescent="0.2">
      <c r="A405" s="16">
        <v>1</v>
      </c>
      <c r="B405" s="16">
        <v>8</v>
      </c>
      <c r="C405" s="16">
        <v>25</v>
      </c>
      <c r="D405" s="16">
        <v>0</v>
      </c>
      <c r="E405" s="16">
        <v>0</v>
      </c>
      <c r="F405" s="16" t="s">
        <v>473</v>
      </c>
      <c r="G405" s="6" t="s">
        <v>262</v>
      </c>
      <c r="H405" s="3" t="s">
        <v>42</v>
      </c>
      <c r="I405" s="17">
        <v>1</v>
      </c>
      <c r="J405" s="17">
        <v>1</v>
      </c>
      <c r="K405" s="17">
        <v>1</v>
      </c>
      <c r="L405" s="17">
        <v>1</v>
      </c>
      <c r="M405" s="3" t="s">
        <v>212</v>
      </c>
      <c r="N405" s="3" t="s">
        <v>18</v>
      </c>
    </row>
    <row r="406" spans="1:14" ht="70.5" customHeight="1" x14ac:dyDescent="0.2">
      <c r="A406" s="16">
        <v>1</v>
      </c>
      <c r="B406" s="16">
        <v>8</v>
      </c>
      <c r="C406" s="16">
        <v>26</v>
      </c>
      <c r="D406" s="16">
        <v>0</v>
      </c>
      <c r="E406" s="16">
        <v>0</v>
      </c>
      <c r="F406" s="16" t="s">
        <v>473</v>
      </c>
      <c r="G406" s="25" t="s">
        <v>263</v>
      </c>
      <c r="H406" s="16" t="s">
        <v>85</v>
      </c>
      <c r="I406" s="17">
        <v>1</v>
      </c>
      <c r="J406" s="17">
        <v>1</v>
      </c>
      <c r="K406" s="17">
        <v>1</v>
      </c>
      <c r="L406" s="17">
        <v>1</v>
      </c>
      <c r="M406" s="3" t="s">
        <v>264</v>
      </c>
      <c r="N406" s="16" t="s">
        <v>14</v>
      </c>
    </row>
    <row r="407" spans="1:14" ht="30" customHeight="1" x14ac:dyDescent="0.2">
      <c r="A407" s="16">
        <v>1</v>
      </c>
      <c r="B407" s="16">
        <v>8</v>
      </c>
      <c r="C407" s="16">
        <v>27</v>
      </c>
      <c r="D407" s="16">
        <v>0</v>
      </c>
      <c r="E407" s="16">
        <v>0</v>
      </c>
      <c r="F407" s="16" t="s">
        <v>473</v>
      </c>
      <c r="G407" s="6" t="s">
        <v>265</v>
      </c>
      <c r="H407" s="16" t="s">
        <v>80</v>
      </c>
      <c r="I407" s="16">
        <v>1</v>
      </c>
      <c r="J407" s="16">
        <v>2</v>
      </c>
      <c r="K407" s="16">
        <v>1</v>
      </c>
      <c r="L407" s="16">
        <v>2</v>
      </c>
      <c r="M407" s="3" t="s">
        <v>26</v>
      </c>
      <c r="N407" s="16" t="s">
        <v>14</v>
      </c>
    </row>
    <row r="408" spans="1:14" ht="45" customHeight="1" x14ac:dyDescent="0.2">
      <c r="A408" s="16">
        <v>1</v>
      </c>
      <c r="B408" s="16">
        <v>8</v>
      </c>
      <c r="C408" s="16">
        <v>28</v>
      </c>
      <c r="D408" s="16">
        <v>0</v>
      </c>
      <c r="E408" s="16">
        <v>0</v>
      </c>
      <c r="F408" s="16" t="s">
        <v>473</v>
      </c>
      <c r="G408" s="25" t="s">
        <v>200</v>
      </c>
      <c r="H408" s="16" t="s">
        <v>81</v>
      </c>
      <c r="I408" s="17">
        <v>0.5</v>
      </c>
      <c r="J408" s="17">
        <v>0.5</v>
      </c>
      <c r="K408" s="17"/>
      <c r="L408" s="17"/>
      <c r="M408" s="16" t="s">
        <v>26</v>
      </c>
      <c r="N408" s="16" t="s">
        <v>14</v>
      </c>
    </row>
    <row r="409" spans="1:14" ht="32.25" customHeight="1" x14ac:dyDescent="0.2">
      <c r="A409" s="16">
        <v>1</v>
      </c>
      <c r="B409" s="16">
        <v>8</v>
      </c>
      <c r="C409" s="16">
        <v>29</v>
      </c>
      <c r="D409" s="16">
        <v>0</v>
      </c>
      <c r="E409" s="16">
        <v>0</v>
      </c>
      <c r="F409" s="16" t="s">
        <v>473</v>
      </c>
      <c r="G409" s="31" t="s">
        <v>82</v>
      </c>
      <c r="H409" s="21" t="s">
        <v>83</v>
      </c>
      <c r="I409" s="21"/>
      <c r="J409" s="39">
        <v>1</v>
      </c>
      <c r="K409" s="39">
        <v>1</v>
      </c>
      <c r="L409" s="39">
        <v>1</v>
      </c>
      <c r="M409" s="21" t="s">
        <v>26</v>
      </c>
      <c r="N409" s="21" t="s">
        <v>14</v>
      </c>
    </row>
    <row r="410" spans="1:14" ht="31.5" customHeight="1" x14ac:dyDescent="0.2">
      <c r="A410" s="16">
        <v>1</v>
      </c>
      <c r="B410" s="16">
        <v>8</v>
      </c>
      <c r="C410" s="16">
        <v>30</v>
      </c>
      <c r="D410" s="16">
        <v>0</v>
      </c>
      <c r="E410" s="16">
        <v>0</v>
      </c>
      <c r="F410" s="16" t="s">
        <v>473</v>
      </c>
      <c r="G410" s="6" t="s">
        <v>266</v>
      </c>
      <c r="H410" s="16" t="s">
        <v>62</v>
      </c>
      <c r="I410" s="17">
        <v>0.1</v>
      </c>
      <c r="J410" s="17">
        <v>0.4</v>
      </c>
      <c r="K410" s="17">
        <v>0.4</v>
      </c>
      <c r="L410" s="17">
        <v>0.1</v>
      </c>
      <c r="M410" s="16" t="s">
        <v>84</v>
      </c>
      <c r="N410" s="16" t="s">
        <v>14</v>
      </c>
    </row>
    <row r="411" spans="1:14" ht="33.75" customHeight="1" x14ac:dyDescent="0.2">
      <c r="A411" s="16">
        <v>1</v>
      </c>
      <c r="B411" s="16">
        <v>8</v>
      </c>
      <c r="C411" s="16">
        <v>31</v>
      </c>
      <c r="D411" s="16">
        <v>0</v>
      </c>
      <c r="E411" s="16">
        <v>0</v>
      </c>
      <c r="F411" s="16" t="s">
        <v>473</v>
      </c>
      <c r="G411" s="6" t="s">
        <v>267</v>
      </c>
      <c r="H411" s="16" t="s">
        <v>4</v>
      </c>
      <c r="I411" s="17">
        <v>1</v>
      </c>
      <c r="J411" s="16"/>
      <c r="K411" s="16"/>
      <c r="L411" s="16"/>
      <c r="M411" s="16" t="s">
        <v>26</v>
      </c>
      <c r="N411" s="16" t="s">
        <v>14</v>
      </c>
    </row>
    <row r="412" spans="1:14" ht="59.25" customHeight="1" x14ac:dyDescent="0.2">
      <c r="A412" s="16">
        <v>1</v>
      </c>
      <c r="B412" s="16">
        <v>8</v>
      </c>
      <c r="C412" s="16">
        <v>32</v>
      </c>
      <c r="D412" s="16">
        <v>0</v>
      </c>
      <c r="E412" s="16">
        <v>0</v>
      </c>
      <c r="F412" s="16" t="s">
        <v>473</v>
      </c>
      <c r="G412" s="6" t="s">
        <v>268</v>
      </c>
      <c r="H412" s="3" t="s">
        <v>269</v>
      </c>
      <c r="I412" s="17"/>
      <c r="J412" s="17">
        <v>0.5</v>
      </c>
      <c r="K412" s="17">
        <v>0.5</v>
      </c>
      <c r="L412" s="16"/>
      <c r="M412" s="3" t="s">
        <v>270</v>
      </c>
      <c r="N412" s="16" t="s">
        <v>14</v>
      </c>
    </row>
    <row r="413" spans="1:14" ht="69.75" customHeight="1" x14ac:dyDescent="0.2">
      <c r="A413" s="16">
        <v>1</v>
      </c>
      <c r="B413" s="16">
        <v>8</v>
      </c>
      <c r="C413" s="16">
        <v>33</v>
      </c>
      <c r="D413" s="16">
        <v>0</v>
      </c>
      <c r="E413" s="16">
        <v>0</v>
      </c>
      <c r="F413" s="16" t="s">
        <v>473</v>
      </c>
      <c r="G413" s="1" t="s">
        <v>271</v>
      </c>
      <c r="H413" s="21" t="s">
        <v>201</v>
      </c>
      <c r="I413" s="22">
        <v>1</v>
      </c>
      <c r="J413" s="21"/>
      <c r="K413" s="21"/>
      <c r="L413" s="21"/>
      <c r="M413" s="2" t="s">
        <v>270</v>
      </c>
      <c r="N413" s="21" t="s">
        <v>14</v>
      </c>
    </row>
    <row r="414" spans="1:14" ht="86.25" customHeight="1" x14ac:dyDescent="0.2">
      <c r="A414" s="16">
        <v>1</v>
      </c>
      <c r="B414" s="16">
        <v>8</v>
      </c>
      <c r="C414" s="16">
        <v>34</v>
      </c>
      <c r="D414" s="16">
        <v>0</v>
      </c>
      <c r="E414" s="16">
        <v>0</v>
      </c>
      <c r="F414" s="16" t="s">
        <v>473</v>
      </c>
      <c r="G414" s="1" t="s">
        <v>272</v>
      </c>
      <c r="H414" s="2" t="s">
        <v>273</v>
      </c>
      <c r="I414" s="22"/>
      <c r="J414" s="17">
        <v>0.5</v>
      </c>
      <c r="K414" s="17">
        <v>0.25</v>
      </c>
      <c r="L414" s="21">
        <v>25</v>
      </c>
      <c r="M414" s="2" t="s">
        <v>274</v>
      </c>
      <c r="N414" s="21" t="s">
        <v>14</v>
      </c>
    </row>
    <row r="415" spans="1:14" ht="35.25" customHeight="1" x14ac:dyDescent="0.2">
      <c r="A415" s="74">
        <v>1</v>
      </c>
      <c r="B415" s="16">
        <v>8</v>
      </c>
      <c r="C415" s="16">
        <v>35</v>
      </c>
      <c r="D415" s="16">
        <v>0</v>
      </c>
      <c r="E415" s="16">
        <v>0</v>
      </c>
      <c r="F415" s="16" t="s">
        <v>794</v>
      </c>
      <c r="G415" s="26" t="s">
        <v>942</v>
      </c>
      <c r="H415" s="16" t="s">
        <v>943</v>
      </c>
      <c r="I415" s="17">
        <v>0.25</v>
      </c>
      <c r="J415" s="17">
        <v>0.75</v>
      </c>
      <c r="K415" s="16"/>
      <c r="L415" s="16"/>
      <c r="M415" s="16" t="s">
        <v>944</v>
      </c>
      <c r="N415" s="16" t="s">
        <v>14</v>
      </c>
    </row>
    <row r="416" spans="1:14" ht="46.5" customHeight="1" x14ac:dyDescent="0.2">
      <c r="A416" s="74">
        <v>1</v>
      </c>
      <c r="B416" s="16">
        <v>8</v>
      </c>
      <c r="C416" s="16">
        <v>36</v>
      </c>
      <c r="D416" s="16">
        <v>0</v>
      </c>
      <c r="E416" s="16">
        <v>0</v>
      </c>
      <c r="F416" s="16" t="s">
        <v>794</v>
      </c>
      <c r="G416" s="27" t="s">
        <v>945</v>
      </c>
      <c r="H416" s="16" t="s">
        <v>946</v>
      </c>
      <c r="I416" s="17">
        <v>1</v>
      </c>
      <c r="J416" s="17">
        <v>1</v>
      </c>
      <c r="K416" s="17">
        <v>1</v>
      </c>
      <c r="L416" s="17">
        <v>1</v>
      </c>
      <c r="M416" s="16" t="s">
        <v>846</v>
      </c>
      <c r="N416" s="16" t="s">
        <v>947</v>
      </c>
    </row>
    <row r="417" spans="1:14" ht="70.5" customHeight="1" x14ac:dyDescent="0.2">
      <c r="A417" s="74">
        <v>1</v>
      </c>
      <c r="B417" s="16">
        <v>8</v>
      </c>
      <c r="C417" s="16">
        <v>37</v>
      </c>
      <c r="D417" s="16">
        <v>0</v>
      </c>
      <c r="E417" s="16">
        <v>0</v>
      </c>
      <c r="F417" s="16" t="s">
        <v>794</v>
      </c>
      <c r="G417" s="26" t="s">
        <v>948</v>
      </c>
      <c r="H417" s="21" t="s">
        <v>949</v>
      </c>
      <c r="I417" s="22">
        <v>0.5</v>
      </c>
      <c r="J417" s="22">
        <v>0.5</v>
      </c>
      <c r="K417" s="22"/>
      <c r="L417" s="22"/>
      <c r="M417" s="21" t="s">
        <v>864</v>
      </c>
      <c r="N417" s="21" t="s">
        <v>14</v>
      </c>
    </row>
    <row r="418" spans="1:14" ht="48" x14ac:dyDescent="0.2">
      <c r="A418" s="74">
        <v>1</v>
      </c>
      <c r="B418" s="16">
        <v>8</v>
      </c>
      <c r="C418" s="16">
        <v>38</v>
      </c>
      <c r="D418" s="16">
        <v>0</v>
      </c>
      <c r="E418" s="16">
        <v>0</v>
      </c>
      <c r="F418" s="16" t="s">
        <v>794</v>
      </c>
      <c r="G418" s="26" t="s">
        <v>950</v>
      </c>
      <c r="H418" s="21" t="s">
        <v>949</v>
      </c>
      <c r="I418" s="22">
        <v>0.5</v>
      </c>
      <c r="J418" s="22">
        <v>0.5</v>
      </c>
      <c r="K418" s="22"/>
      <c r="L418" s="22"/>
      <c r="M418" s="21" t="s">
        <v>864</v>
      </c>
      <c r="N418" s="21" t="s">
        <v>14</v>
      </c>
    </row>
    <row r="419" spans="1:14" ht="28.5" customHeight="1" x14ac:dyDescent="0.2">
      <c r="A419" s="16">
        <v>1</v>
      </c>
      <c r="B419" s="16">
        <v>8</v>
      </c>
      <c r="C419" s="16">
        <v>39</v>
      </c>
      <c r="D419" s="16">
        <v>0</v>
      </c>
      <c r="E419" s="16">
        <v>0</v>
      </c>
      <c r="F419" s="16" t="s">
        <v>1086</v>
      </c>
      <c r="G419" s="25" t="s">
        <v>1176</v>
      </c>
      <c r="H419" s="16" t="s">
        <v>1177</v>
      </c>
      <c r="I419" s="17">
        <v>1</v>
      </c>
      <c r="J419" s="17">
        <v>1</v>
      </c>
      <c r="K419" s="17">
        <v>1</v>
      </c>
      <c r="L419" s="17">
        <v>1</v>
      </c>
      <c r="M419" s="16" t="s">
        <v>1178</v>
      </c>
      <c r="N419" s="16" t="s">
        <v>14</v>
      </c>
    </row>
    <row r="420" spans="1:14" ht="45.75" customHeight="1" x14ac:dyDescent="0.2">
      <c r="A420" s="74">
        <v>1</v>
      </c>
      <c r="B420" s="16">
        <v>8</v>
      </c>
      <c r="C420" s="48">
        <v>40</v>
      </c>
      <c r="D420" s="16">
        <v>0</v>
      </c>
      <c r="E420" s="16">
        <v>0</v>
      </c>
      <c r="F420" s="16" t="s">
        <v>370</v>
      </c>
      <c r="G420" s="100" t="s">
        <v>1617</v>
      </c>
      <c r="H420" s="58" t="s">
        <v>533</v>
      </c>
      <c r="I420" s="61">
        <v>1</v>
      </c>
      <c r="J420" s="61">
        <v>1</v>
      </c>
      <c r="K420" s="61">
        <v>1</v>
      </c>
      <c r="L420" s="61">
        <v>1</v>
      </c>
      <c r="M420" s="21" t="s">
        <v>370</v>
      </c>
      <c r="N420" s="21" t="s">
        <v>14</v>
      </c>
    </row>
    <row r="421" spans="1:14" ht="56.25" customHeight="1" x14ac:dyDescent="0.2">
      <c r="A421" s="74">
        <v>1</v>
      </c>
      <c r="B421" s="16">
        <v>8</v>
      </c>
      <c r="C421" s="48">
        <v>41</v>
      </c>
      <c r="D421" s="16">
        <v>0</v>
      </c>
      <c r="E421" s="16">
        <v>0</v>
      </c>
      <c r="F421" s="16" t="s">
        <v>370</v>
      </c>
      <c r="G421" s="98" t="s">
        <v>1451</v>
      </c>
      <c r="H421" s="58" t="s">
        <v>1619</v>
      </c>
      <c r="I421" s="21"/>
      <c r="J421" s="22">
        <v>0.5</v>
      </c>
      <c r="K421" s="22">
        <v>0.5</v>
      </c>
      <c r="L421" s="22"/>
      <c r="M421" s="58" t="s">
        <v>1618</v>
      </c>
      <c r="N421" s="21" t="s">
        <v>14</v>
      </c>
    </row>
    <row r="422" spans="1:14" ht="36" x14ac:dyDescent="0.2">
      <c r="A422" s="36">
        <v>1</v>
      </c>
      <c r="B422" s="23">
        <v>9</v>
      </c>
      <c r="C422" s="23">
        <v>0</v>
      </c>
      <c r="D422" s="23">
        <v>0</v>
      </c>
      <c r="E422" s="23">
        <v>0</v>
      </c>
      <c r="F422" s="23" t="s">
        <v>473</v>
      </c>
      <c r="G422" s="37" t="s">
        <v>86</v>
      </c>
      <c r="H422" s="38"/>
      <c r="I422" s="38"/>
      <c r="J422" s="38"/>
      <c r="K422" s="38"/>
      <c r="L422" s="38"/>
      <c r="M422" s="38"/>
      <c r="N422" s="38"/>
    </row>
    <row r="423" spans="1:14" ht="54" customHeight="1" x14ac:dyDescent="0.2">
      <c r="A423" s="16">
        <v>1</v>
      </c>
      <c r="B423" s="16">
        <v>9</v>
      </c>
      <c r="C423" s="16">
        <v>1</v>
      </c>
      <c r="D423" s="16">
        <v>0</v>
      </c>
      <c r="E423" s="16">
        <v>0</v>
      </c>
      <c r="F423" s="16" t="s">
        <v>473</v>
      </c>
      <c r="G423" s="1" t="s">
        <v>275</v>
      </c>
      <c r="H423" s="2" t="s">
        <v>276</v>
      </c>
      <c r="I423" s="16">
        <v>160</v>
      </c>
      <c r="J423" s="16">
        <v>160</v>
      </c>
      <c r="K423" s="21">
        <v>150</v>
      </c>
      <c r="L423" s="21">
        <v>150</v>
      </c>
      <c r="M423" s="2" t="s">
        <v>212</v>
      </c>
      <c r="N423" s="21" t="s">
        <v>14</v>
      </c>
    </row>
    <row r="424" spans="1:14" ht="51.75" customHeight="1" x14ac:dyDescent="0.2">
      <c r="A424" s="74">
        <v>1</v>
      </c>
      <c r="B424" s="16">
        <v>9</v>
      </c>
      <c r="C424" s="16">
        <v>2</v>
      </c>
      <c r="D424" s="16">
        <v>0</v>
      </c>
      <c r="E424" s="16">
        <v>0</v>
      </c>
      <c r="F424" s="16" t="s">
        <v>794</v>
      </c>
      <c r="G424" s="27" t="s">
        <v>1620</v>
      </c>
      <c r="H424" s="16" t="s">
        <v>951</v>
      </c>
      <c r="I424" s="17">
        <v>1</v>
      </c>
      <c r="J424" s="17">
        <v>1</v>
      </c>
      <c r="K424" s="17">
        <v>1</v>
      </c>
      <c r="L424" s="17">
        <v>1</v>
      </c>
      <c r="M424" s="16" t="s">
        <v>1621</v>
      </c>
      <c r="N424" s="16" t="s">
        <v>14</v>
      </c>
    </row>
    <row r="425" spans="1:14" ht="53.25" customHeight="1" x14ac:dyDescent="0.2">
      <c r="A425" s="74">
        <v>1</v>
      </c>
      <c r="B425" s="16">
        <v>9</v>
      </c>
      <c r="C425" s="16">
        <v>3</v>
      </c>
      <c r="D425" s="16">
        <v>0</v>
      </c>
      <c r="E425" s="16">
        <v>0</v>
      </c>
      <c r="F425" s="16" t="s">
        <v>794</v>
      </c>
      <c r="G425" s="31" t="s">
        <v>952</v>
      </c>
      <c r="H425" s="21" t="s">
        <v>951</v>
      </c>
      <c r="I425" s="22">
        <v>1</v>
      </c>
      <c r="J425" s="22">
        <v>1</v>
      </c>
      <c r="K425" s="22">
        <v>1</v>
      </c>
      <c r="L425" s="22">
        <v>1</v>
      </c>
      <c r="M425" s="21" t="s">
        <v>953</v>
      </c>
      <c r="N425" s="16" t="s">
        <v>14</v>
      </c>
    </row>
    <row r="426" spans="1:14" ht="84" x14ac:dyDescent="0.2">
      <c r="A426" s="74">
        <v>1</v>
      </c>
      <c r="B426" s="16">
        <v>9</v>
      </c>
      <c r="C426" s="16">
        <v>4</v>
      </c>
      <c r="D426" s="16">
        <v>0</v>
      </c>
      <c r="E426" s="16">
        <v>0</v>
      </c>
      <c r="F426" s="16" t="s">
        <v>794</v>
      </c>
      <c r="G426" s="26" t="s">
        <v>954</v>
      </c>
      <c r="H426" s="21" t="s">
        <v>955</v>
      </c>
      <c r="I426" s="21">
        <v>625</v>
      </c>
      <c r="J426" s="21">
        <v>625</v>
      </c>
      <c r="K426" s="21">
        <v>625</v>
      </c>
      <c r="L426" s="21">
        <v>625</v>
      </c>
      <c r="M426" s="21" t="s">
        <v>846</v>
      </c>
      <c r="N426" s="21" t="s">
        <v>14</v>
      </c>
    </row>
    <row r="427" spans="1:14" ht="45" customHeight="1" x14ac:dyDescent="0.2">
      <c r="A427" s="74">
        <v>1</v>
      </c>
      <c r="B427" s="16">
        <v>9</v>
      </c>
      <c r="C427" s="16">
        <v>5</v>
      </c>
      <c r="D427" s="16">
        <v>0</v>
      </c>
      <c r="E427" s="16">
        <v>0</v>
      </c>
      <c r="F427" s="16" t="s">
        <v>794</v>
      </c>
      <c r="G427" s="25" t="s">
        <v>956</v>
      </c>
      <c r="H427" s="16" t="s">
        <v>957</v>
      </c>
      <c r="I427" s="17">
        <v>1</v>
      </c>
      <c r="J427" s="17">
        <v>1</v>
      </c>
      <c r="K427" s="17">
        <v>1</v>
      </c>
      <c r="L427" s="17">
        <v>1</v>
      </c>
      <c r="M427" s="16" t="s">
        <v>958</v>
      </c>
      <c r="N427" s="16" t="s">
        <v>14</v>
      </c>
    </row>
    <row r="428" spans="1:14" ht="97.5" customHeight="1" x14ac:dyDescent="0.2">
      <c r="A428" s="74">
        <v>1</v>
      </c>
      <c r="B428" s="16">
        <v>9</v>
      </c>
      <c r="C428" s="16">
        <v>6</v>
      </c>
      <c r="D428" s="16">
        <v>0</v>
      </c>
      <c r="E428" s="16">
        <v>0</v>
      </c>
      <c r="F428" s="16" t="s">
        <v>794</v>
      </c>
      <c r="G428" s="27" t="s">
        <v>959</v>
      </c>
      <c r="H428" s="21" t="s">
        <v>960</v>
      </c>
      <c r="I428" s="21">
        <v>625</v>
      </c>
      <c r="J428" s="21">
        <v>625</v>
      </c>
      <c r="K428" s="21">
        <v>625</v>
      </c>
      <c r="L428" s="21">
        <v>625</v>
      </c>
      <c r="M428" s="21" t="s">
        <v>390</v>
      </c>
      <c r="N428" s="21" t="s">
        <v>14</v>
      </c>
    </row>
    <row r="429" spans="1:14" ht="157.5" customHeight="1" x14ac:dyDescent="0.2">
      <c r="A429" s="74">
        <v>1</v>
      </c>
      <c r="B429" s="16">
        <v>9</v>
      </c>
      <c r="C429" s="16">
        <v>7</v>
      </c>
      <c r="D429" s="16">
        <v>0</v>
      </c>
      <c r="E429" s="16">
        <v>0</v>
      </c>
      <c r="F429" s="16" t="s">
        <v>794</v>
      </c>
      <c r="G429" s="27" t="s">
        <v>1622</v>
      </c>
      <c r="H429" s="21" t="s">
        <v>961</v>
      </c>
      <c r="I429" s="21">
        <v>10</v>
      </c>
      <c r="J429" s="21">
        <v>10</v>
      </c>
      <c r="K429" s="21">
        <v>10</v>
      </c>
      <c r="L429" s="21">
        <v>10</v>
      </c>
      <c r="M429" s="21" t="s">
        <v>846</v>
      </c>
      <c r="N429" s="21" t="s">
        <v>14</v>
      </c>
    </row>
    <row r="430" spans="1:14" ht="81.75" customHeight="1" x14ac:dyDescent="0.2">
      <c r="A430" s="74">
        <v>1</v>
      </c>
      <c r="B430" s="16">
        <v>9</v>
      </c>
      <c r="C430" s="16">
        <v>8</v>
      </c>
      <c r="D430" s="16">
        <v>0</v>
      </c>
      <c r="E430" s="16">
        <v>0</v>
      </c>
      <c r="F430" s="16" t="s">
        <v>794</v>
      </c>
      <c r="G430" s="27" t="s">
        <v>962</v>
      </c>
      <c r="H430" s="21" t="s">
        <v>963</v>
      </c>
      <c r="I430" s="21">
        <v>20</v>
      </c>
      <c r="J430" s="21">
        <v>30</v>
      </c>
      <c r="K430" s="21">
        <v>30</v>
      </c>
      <c r="L430" s="21">
        <v>30</v>
      </c>
      <c r="M430" s="21" t="s">
        <v>390</v>
      </c>
      <c r="N430" s="21" t="s">
        <v>14</v>
      </c>
    </row>
    <row r="431" spans="1:14" ht="58.5" customHeight="1" x14ac:dyDescent="0.2">
      <c r="A431" s="74">
        <v>1</v>
      </c>
      <c r="B431" s="16">
        <v>9</v>
      </c>
      <c r="C431" s="16">
        <v>9</v>
      </c>
      <c r="D431" s="16">
        <v>0</v>
      </c>
      <c r="E431" s="16">
        <v>0</v>
      </c>
      <c r="F431" s="16" t="s">
        <v>794</v>
      </c>
      <c r="G431" s="26" t="s">
        <v>964</v>
      </c>
      <c r="H431" s="16" t="s">
        <v>965</v>
      </c>
      <c r="I431" s="17">
        <v>1</v>
      </c>
      <c r="J431" s="17"/>
      <c r="K431" s="17"/>
      <c r="L431" s="17"/>
      <c r="M431" s="16" t="s">
        <v>390</v>
      </c>
      <c r="N431" s="16" t="s">
        <v>14</v>
      </c>
    </row>
    <row r="432" spans="1:14" ht="43.5" customHeight="1" x14ac:dyDescent="0.2">
      <c r="A432" s="74">
        <v>1</v>
      </c>
      <c r="B432" s="16">
        <v>9</v>
      </c>
      <c r="C432" s="16">
        <v>10</v>
      </c>
      <c r="D432" s="16">
        <v>0</v>
      </c>
      <c r="E432" s="16">
        <v>0</v>
      </c>
      <c r="F432" s="16" t="s">
        <v>794</v>
      </c>
      <c r="G432" s="27" t="s">
        <v>966</v>
      </c>
      <c r="H432" s="16" t="s">
        <v>831</v>
      </c>
      <c r="I432" s="17">
        <v>1</v>
      </c>
      <c r="J432" s="17">
        <v>1</v>
      </c>
      <c r="K432" s="17">
        <v>1</v>
      </c>
      <c r="L432" s="17">
        <v>1</v>
      </c>
      <c r="M432" s="16" t="s">
        <v>390</v>
      </c>
      <c r="N432" s="16" t="s">
        <v>14</v>
      </c>
    </row>
    <row r="433" spans="1:14" ht="48" x14ac:dyDescent="0.2">
      <c r="A433" s="74">
        <v>1</v>
      </c>
      <c r="B433" s="16">
        <v>9</v>
      </c>
      <c r="C433" s="16">
        <v>11</v>
      </c>
      <c r="D433" s="16">
        <v>0</v>
      </c>
      <c r="E433" s="16">
        <v>0</v>
      </c>
      <c r="F433" s="16" t="s">
        <v>794</v>
      </c>
      <c r="G433" s="31" t="s">
        <v>967</v>
      </c>
      <c r="H433" s="21" t="s">
        <v>968</v>
      </c>
      <c r="I433" s="72" t="s">
        <v>969</v>
      </c>
      <c r="J433" s="72" t="s">
        <v>969</v>
      </c>
      <c r="K433" s="72" t="s">
        <v>969</v>
      </c>
      <c r="L433" s="72" t="s">
        <v>969</v>
      </c>
      <c r="M433" s="16" t="s">
        <v>864</v>
      </c>
      <c r="N433" s="16" t="s">
        <v>14</v>
      </c>
    </row>
    <row r="434" spans="1:14" ht="33.75" customHeight="1" x14ac:dyDescent="0.2">
      <c r="A434" s="74">
        <v>1</v>
      </c>
      <c r="B434" s="16">
        <v>9</v>
      </c>
      <c r="C434" s="16">
        <v>12</v>
      </c>
      <c r="D434" s="16">
        <v>0</v>
      </c>
      <c r="E434" s="16">
        <v>0</v>
      </c>
      <c r="F434" s="16" t="s">
        <v>794</v>
      </c>
      <c r="G434" s="31" t="s">
        <v>970</v>
      </c>
      <c r="H434" s="21" t="s">
        <v>971</v>
      </c>
      <c r="I434" s="72" t="s">
        <v>972</v>
      </c>
      <c r="J434" s="72"/>
      <c r="K434" s="72"/>
      <c r="L434" s="72"/>
      <c r="M434" s="16" t="s">
        <v>864</v>
      </c>
      <c r="N434" s="16" t="s">
        <v>14</v>
      </c>
    </row>
    <row r="435" spans="1:14" ht="44.25" customHeight="1" x14ac:dyDescent="0.2">
      <c r="A435" s="74">
        <v>1</v>
      </c>
      <c r="B435" s="16">
        <v>9</v>
      </c>
      <c r="C435" s="16">
        <v>13</v>
      </c>
      <c r="D435" s="16">
        <v>0</v>
      </c>
      <c r="E435" s="16">
        <v>0</v>
      </c>
      <c r="F435" s="16" t="s">
        <v>794</v>
      </c>
      <c r="G435" s="27" t="s">
        <v>973</v>
      </c>
      <c r="H435" s="21" t="s">
        <v>971</v>
      </c>
      <c r="I435" s="17">
        <v>0.5</v>
      </c>
      <c r="J435" s="17">
        <v>0.5</v>
      </c>
      <c r="K435" s="17"/>
      <c r="L435" s="17"/>
      <c r="M435" s="16" t="s">
        <v>846</v>
      </c>
      <c r="N435" s="16" t="s">
        <v>14</v>
      </c>
    </row>
    <row r="436" spans="1:14" ht="43.5" customHeight="1" x14ac:dyDescent="0.2">
      <c r="A436" s="74">
        <v>1</v>
      </c>
      <c r="B436" s="16">
        <v>9</v>
      </c>
      <c r="C436" s="16">
        <v>14</v>
      </c>
      <c r="D436" s="16">
        <v>0</v>
      </c>
      <c r="E436" s="16">
        <v>0</v>
      </c>
      <c r="F436" s="16" t="s">
        <v>975</v>
      </c>
      <c r="G436" s="25" t="s">
        <v>1043</v>
      </c>
      <c r="H436" s="16" t="s">
        <v>1044</v>
      </c>
      <c r="I436" s="16"/>
      <c r="J436" s="16"/>
      <c r="K436" s="16"/>
      <c r="L436" s="17">
        <v>1</v>
      </c>
      <c r="M436" s="16" t="s">
        <v>416</v>
      </c>
      <c r="N436" s="16" t="s">
        <v>14</v>
      </c>
    </row>
    <row r="437" spans="1:14" ht="43.5" customHeight="1" x14ac:dyDescent="0.2">
      <c r="A437" s="74">
        <v>1</v>
      </c>
      <c r="B437" s="16">
        <v>9</v>
      </c>
      <c r="C437" s="16">
        <v>15</v>
      </c>
      <c r="D437" s="16">
        <v>0</v>
      </c>
      <c r="E437" s="16">
        <v>0</v>
      </c>
      <c r="F437" s="16" t="s">
        <v>975</v>
      </c>
      <c r="G437" s="25" t="s">
        <v>1623</v>
      </c>
      <c r="H437" s="16" t="s">
        <v>1044</v>
      </c>
      <c r="I437" s="17">
        <v>1</v>
      </c>
      <c r="J437" s="17">
        <v>1</v>
      </c>
      <c r="K437" s="16"/>
      <c r="L437" s="17"/>
      <c r="M437" s="16" t="s">
        <v>416</v>
      </c>
      <c r="N437" s="16" t="s">
        <v>14</v>
      </c>
    </row>
    <row r="438" spans="1:14" ht="29.25" customHeight="1" x14ac:dyDescent="0.2">
      <c r="A438" s="74">
        <v>1</v>
      </c>
      <c r="B438" s="16">
        <v>9</v>
      </c>
      <c r="C438" s="16">
        <v>16</v>
      </c>
      <c r="D438" s="16">
        <v>0</v>
      </c>
      <c r="E438" s="16">
        <v>0</v>
      </c>
      <c r="F438" s="16" t="s">
        <v>975</v>
      </c>
      <c r="G438" s="25" t="s">
        <v>1045</v>
      </c>
      <c r="H438" s="16" t="s">
        <v>1046</v>
      </c>
      <c r="I438" s="17">
        <v>1</v>
      </c>
      <c r="J438" s="17">
        <v>1</v>
      </c>
      <c r="K438" s="17">
        <v>1</v>
      </c>
      <c r="L438" s="17">
        <v>1</v>
      </c>
      <c r="M438" s="16" t="s">
        <v>413</v>
      </c>
      <c r="N438" s="16" t="s">
        <v>14</v>
      </c>
    </row>
    <row r="439" spans="1:14" ht="56.25" customHeight="1" x14ac:dyDescent="0.2">
      <c r="A439" s="74">
        <v>1</v>
      </c>
      <c r="B439" s="16">
        <v>9</v>
      </c>
      <c r="C439" s="16">
        <v>17</v>
      </c>
      <c r="D439" s="16">
        <v>0</v>
      </c>
      <c r="E439" s="16">
        <v>0</v>
      </c>
      <c r="F439" s="16" t="s">
        <v>975</v>
      </c>
      <c r="G439" s="25" t="s">
        <v>1625</v>
      </c>
      <c r="H439" s="16" t="s">
        <v>1083</v>
      </c>
      <c r="I439" s="17">
        <v>1</v>
      </c>
      <c r="J439" s="17">
        <v>1</v>
      </c>
      <c r="K439" s="17">
        <v>1</v>
      </c>
      <c r="L439" s="17">
        <v>1</v>
      </c>
      <c r="M439" s="16" t="s">
        <v>975</v>
      </c>
      <c r="N439" s="16" t="s">
        <v>14</v>
      </c>
    </row>
    <row r="440" spans="1:14" ht="69" customHeight="1" x14ac:dyDescent="0.2">
      <c r="A440" s="74">
        <v>1</v>
      </c>
      <c r="B440" s="16">
        <v>9</v>
      </c>
      <c r="C440" s="16">
        <v>18</v>
      </c>
      <c r="D440" s="16">
        <v>0</v>
      </c>
      <c r="E440" s="16">
        <v>0</v>
      </c>
      <c r="F440" s="16" t="s">
        <v>1184</v>
      </c>
      <c r="G440" s="25" t="s">
        <v>1302</v>
      </c>
      <c r="H440" s="16" t="s">
        <v>1303</v>
      </c>
      <c r="I440" s="17">
        <v>1</v>
      </c>
      <c r="J440" s="17"/>
      <c r="K440" s="17"/>
      <c r="L440" s="16" t="s">
        <v>15</v>
      </c>
      <c r="M440" s="16" t="s">
        <v>1624</v>
      </c>
      <c r="N440" s="16" t="s">
        <v>14</v>
      </c>
    </row>
    <row r="441" spans="1:14" ht="57.75" customHeight="1" x14ac:dyDescent="0.2">
      <c r="A441" s="74">
        <v>1</v>
      </c>
      <c r="B441" s="16">
        <v>9</v>
      </c>
      <c r="C441" s="16">
        <v>19</v>
      </c>
      <c r="D441" s="16">
        <v>0</v>
      </c>
      <c r="E441" s="16">
        <v>0</v>
      </c>
      <c r="F441" s="16" t="s">
        <v>1184</v>
      </c>
      <c r="G441" s="25" t="s">
        <v>1304</v>
      </c>
      <c r="H441" s="16" t="s">
        <v>87</v>
      </c>
      <c r="I441" s="16" t="s">
        <v>15</v>
      </c>
      <c r="J441" s="17">
        <v>0.3</v>
      </c>
      <c r="K441" s="17">
        <v>0.5</v>
      </c>
      <c r="L441" s="17">
        <v>0.2</v>
      </c>
      <c r="M441" s="16" t="s">
        <v>422</v>
      </c>
      <c r="N441" s="16" t="s">
        <v>31</v>
      </c>
    </row>
    <row r="442" spans="1:14" ht="72" customHeight="1" x14ac:dyDescent="0.2">
      <c r="A442" s="74">
        <v>1</v>
      </c>
      <c r="B442" s="16">
        <v>9</v>
      </c>
      <c r="C442" s="16">
        <v>20</v>
      </c>
      <c r="D442" s="16">
        <v>0</v>
      </c>
      <c r="E442" s="16">
        <v>0</v>
      </c>
      <c r="F442" s="16" t="s">
        <v>1184</v>
      </c>
      <c r="G442" s="25" t="s">
        <v>1305</v>
      </c>
      <c r="H442" s="16" t="s">
        <v>1306</v>
      </c>
      <c r="I442" s="17">
        <v>0.4</v>
      </c>
      <c r="J442" s="17">
        <v>0.3</v>
      </c>
      <c r="K442" s="17">
        <v>0.2</v>
      </c>
      <c r="L442" s="17"/>
      <c r="M442" s="16" t="s">
        <v>1307</v>
      </c>
      <c r="N442" s="16" t="s">
        <v>31</v>
      </c>
    </row>
    <row r="443" spans="1:14" ht="72" x14ac:dyDescent="0.2">
      <c r="A443" s="74">
        <v>1</v>
      </c>
      <c r="B443" s="16">
        <v>9</v>
      </c>
      <c r="C443" s="16">
        <v>21</v>
      </c>
      <c r="D443" s="16">
        <v>0</v>
      </c>
      <c r="E443" s="16">
        <v>0</v>
      </c>
      <c r="F443" s="16" t="s">
        <v>1184</v>
      </c>
      <c r="G443" s="25" t="s">
        <v>1308</v>
      </c>
      <c r="H443" s="16" t="s">
        <v>1309</v>
      </c>
      <c r="I443" s="71"/>
      <c r="J443" s="81">
        <f>6/20</f>
        <v>0.3</v>
      </c>
      <c r="K443" s="81">
        <f>8/20</f>
        <v>0.4</v>
      </c>
      <c r="L443" s="81">
        <f>6/20</f>
        <v>0.3</v>
      </c>
      <c r="M443" s="16" t="s">
        <v>944</v>
      </c>
      <c r="N443" s="16" t="s">
        <v>31</v>
      </c>
    </row>
  </sheetData>
  <sortState ref="A4:N507">
    <sortCondition ref="A3:A507"/>
    <sortCondition ref="B3:B507"/>
    <sortCondition ref="F3:F507"/>
    <sortCondition ref="C3:C507"/>
    <sortCondition ref="D3:D507"/>
    <sortCondition ref="E3:E507"/>
  </sortState>
  <mergeCells count="11">
    <mergeCell ref="H1:H2"/>
    <mergeCell ref="I1:L1"/>
    <mergeCell ref="M1:M2"/>
    <mergeCell ref="N1:N2"/>
    <mergeCell ref="A1:A2"/>
    <mergeCell ref="B1:B2"/>
    <mergeCell ref="C1:C2"/>
    <mergeCell ref="D1:D2"/>
    <mergeCell ref="E1:E2"/>
    <mergeCell ref="G1:G2"/>
    <mergeCell ref="F1:F2"/>
  </mergeCells>
  <printOptions horizontalCentered="1"/>
  <pageMargins left="0.25" right="0.25" top="1" bottom="0.5" header="0.5" footer="0.25"/>
  <pageSetup scale="92" fitToHeight="50" pageOrder="overThenDown" orientation="landscape" horizontalDpi="300" verticalDpi="300" r:id="rId1"/>
  <headerFooter>
    <oddHeader>&amp;L&amp;"-,Negrita"&amp;14Archivo Nacional de Costa Rica&amp;C&amp;"-,Negrita"&amp;14PROGRAMA 1: PATRIMONIO DOCUMENTAL
PLAN OPERATIVO: INSTITUCIONAL CONSOLIDADO&amp;R&amp;"-,Negrita"&amp;14Planificación</oddHeader>
    <oddFooter>&amp;L&amp;8&amp;D  /  &amp;T&amp;C&amp;8&amp;F&amp;R&amp;8&amp;P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zoomScale="115" zoomScaleNormal="115" workbookViewId="0">
      <pane ySplit="2" topLeftCell="A3" activePane="bottomLeft" state="frozen"/>
      <selection pane="bottomLeft" activeCell="G169" sqref="G169"/>
    </sheetView>
  </sheetViews>
  <sheetFormatPr baseColWidth="10" defaultRowHeight="12" x14ac:dyDescent="0.2"/>
  <cols>
    <col min="1" max="5" width="4.7109375" style="28" customWidth="1"/>
    <col min="6" max="6" width="6.140625" style="43" bestFit="1" customWidth="1"/>
    <col min="7" max="7" width="44.7109375" style="131" customWidth="1"/>
    <col min="8" max="8" width="14.7109375" style="109" customWidth="1"/>
    <col min="9" max="9" width="7" style="28" customWidth="1"/>
    <col min="10" max="10" width="6.7109375" style="28" customWidth="1"/>
    <col min="11" max="11" width="6.85546875" style="28" customWidth="1"/>
    <col min="12" max="12" width="6.140625" style="28" customWidth="1"/>
    <col min="13" max="13" width="13.28515625" style="109" customWidth="1"/>
    <col min="14" max="14" width="15.7109375" style="109" customWidth="1"/>
    <col min="15" max="16384" width="11.42578125" style="28"/>
  </cols>
  <sheetData>
    <row r="1" spans="1:14" ht="26.1" customHeight="1" x14ac:dyDescent="0.2">
      <c r="A1" s="150" t="s">
        <v>0</v>
      </c>
      <c r="B1" s="152" t="s">
        <v>1</v>
      </c>
      <c r="C1" s="152" t="s">
        <v>2</v>
      </c>
      <c r="D1" s="152" t="s">
        <v>3</v>
      </c>
      <c r="E1" s="152" t="s">
        <v>4</v>
      </c>
      <c r="F1" s="146" t="s">
        <v>472</v>
      </c>
      <c r="G1" s="154" t="s">
        <v>210</v>
      </c>
      <c r="H1" s="146" t="s">
        <v>5</v>
      </c>
      <c r="I1" s="146" t="s">
        <v>6</v>
      </c>
      <c r="J1" s="146"/>
      <c r="K1" s="146"/>
      <c r="L1" s="146"/>
      <c r="M1" s="146" t="s">
        <v>7</v>
      </c>
      <c r="N1" s="148" t="s">
        <v>8</v>
      </c>
    </row>
    <row r="2" spans="1:14" ht="26.1" customHeight="1" thickBot="1" x14ac:dyDescent="0.25">
      <c r="A2" s="151"/>
      <c r="B2" s="153"/>
      <c r="C2" s="153"/>
      <c r="D2" s="153"/>
      <c r="E2" s="153"/>
      <c r="F2" s="147"/>
      <c r="G2" s="155"/>
      <c r="H2" s="147"/>
      <c r="I2" s="11" t="s">
        <v>9</v>
      </c>
      <c r="J2" s="11" t="s">
        <v>10</v>
      </c>
      <c r="K2" s="11" t="s">
        <v>11</v>
      </c>
      <c r="L2" s="11" t="s">
        <v>12</v>
      </c>
      <c r="M2" s="147"/>
      <c r="N2" s="149"/>
    </row>
    <row r="3" spans="1:14" ht="24" x14ac:dyDescent="0.2">
      <c r="A3" s="12">
        <v>2</v>
      </c>
      <c r="B3" s="12">
        <v>1</v>
      </c>
      <c r="C3" s="12">
        <v>0</v>
      </c>
      <c r="D3" s="12">
        <v>0</v>
      </c>
      <c r="E3" s="12">
        <v>0</v>
      </c>
      <c r="F3" s="12" t="s">
        <v>473</v>
      </c>
      <c r="G3" s="110" t="s">
        <v>88</v>
      </c>
      <c r="H3" s="12"/>
      <c r="I3" s="12"/>
      <c r="J3" s="12"/>
      <c r="K3" s="12"/>
      <c r="L3" s="12"/>
      <c r="M3" s="12"/>
      <c r="N3" s="12"/>
    </row>
    <row r="4" spans="1:14" ht="60" x14ac:dyDescent="0.2">
      <c r="A4" s="16">
        <v>2</v>
      </c>
      <c r="B4" s="16">
        <v>1</v>
      </c>
      <c r="C4" s="16">
        <v>1</v>
      </c>
      <c r="D4" s="16">
        <v>0</v>
      </c>
      <c r="E4" s="16">
        <v>0</v>
      </c>
      <c r="F4" s="44" t="s">
        <v>473</v>
      </c>
      <c r="G4" s="120" t="s">
        <v>278</v>
      </c>
      <c r="H4" s="21" t="s">
        <v>89</v>
      </c>
      <c r="I4" s="21">
        <v>70</v>
      </c>
      <c r="J4" s="22">
        <v>0.3</v>
      </c>
      <c r="K4" s="22"/>
      <c r="L4" s="22"/>
      <c r="M4" s="21" t="s">
        <v>90</v>
      </c>
      <c r="N4" s="21" t="s">
        <v>91</v>
      </c>
    </row>
    <row r="5" spans="1:14" ht="36" x14ac:dyDescent="0.2">
      <c r="A5" s="16">
        <v>2</v>
      </c>
      <c r="B5" s="16">
        <v>1</v>
      </c>
      <c r="C5" s="16">
        <v>2</v>
      </c>
      <c r="D5" s="16">
        <v>0</v>
      </c>
      <c r="E5" s="16">
        <v>0</v>
      </c>
      <c r="F5" s="44" t="s">
        <v>473</v>
      </c>
      <c r="G5" s="121" t="s">
        <v>279</v>
      </c>
      <c r="H5" s="21" t="s">
        <v>92</v>
      </c>
      <c r="I5" s="22"/>
      <c r="J5" s="22">
        <v>1</v>
      </c>
      <c r="K5" s="21"/>
      <c r="L5" s="21"/>
      <c r="M5" s="21" t="s">
        <v>93</v>
      </c>
      <c r="N5" s="21" t="s">
        <v>73</v>
      </c>
    </row>
    <row r="6" spans="1:14" ht="84" x14ac:dyDescent="0.2">
      <c r="A6" s="16">
        <v>2</v>
      </c>
      <c r="B6" s="16">
        <v>1</v>
      </c>
      <c r="C6" s="16">
        <v>3</v>
      </c>
      <c r="D6" s="16">
        <v>0</v>
      </c>
      <c r="E6" s="16">
        <v>0</v>
      </c>
      <c r="F6" s="44" t="s">
        <v>473</v>
      </c>
      <c r="G6" s="121" t="s">
        <v>209</v>
      </c>
      <c r="H6" s="21" t="s">
        <v>186</v>
      </c>
      <c r="I6" s="22"/>
      <c r="J6" s="22">
        <v>1</v>
      </c>
      <c r="K6" s="22"/>
      <c r="L6" s="22"/>
      <c r="M6" s="21" t="s">
        <v>187</v>
      </c>
      <c r="N6" s="21" t="s">
        <v>73</v>
      </c>
    </row>
    <row r="7" spans="1:14" ht="38.25" customHeight="1" x14ac:dyDescent="0.2">
      <c r="A7" s="16">
        <v>2</v>
      </c>
      <c r="B7" s="16">
        <v>1</v>
      </c>
      <c r="C7" s="16">
        <v>4</v>
      </c>
      <c r="D7" s="16">
        <v>0</v>
      </c>
      <c r="E7" s="16">
        <v>0</v>
      </c>
      <c r="F7" s="44" t="s">
        <v>473</v>
      </c>
      <c r="G7" s="121" t="s">
        <v>188</v>
      </c>
      <c r="H7" s="2" t="s">
        <v>280</v>
      </c>
      <c r="I7" s="22"/>
      <c r="J7" s="22">
        <v>1</v>
      </c>
      <c r="K7" s="21"/>
      <c r="L7" s="21"/>
      <c r="M7" s="21" t="s">
        <v>90</v>
      </c>
      <c r="N7" s="21" t="s">
        <v>73</v>
      </c>
    </row>
    <row r="8" spans="1:14" ht="48" x14ac:dyDescent="0.2">
      <c r="A8" s="16">
        <v>2</v>
      </c>
      <c r="B8" s="16">
        <v>1</v>
      </c>
      <c r="C8" s="16">
        <v>5</v>
      </c>
      <c r="D8" s="16">
        <v>0</v>
      </c>
      <c r="E8" s="16">
        <v>0</v>
      </c>
      <c r="F8" s="44" t="s">
        <v>473</v>
      </c>
      <c r="G8" s="122" t="s">
        <v>94</v>
      </c>
      <c r="H8" s="21" t="s">
        <v>95</v>
      </c>
      <c r="I8" s="22">
        <v>1</v>
      </c>
      <c r="J8" s="22"/>
      <c r="K8" s="22"/>
      <c r="L8" s="21"/>
      <c r="M8" s="2" t="s">
        <v>281</v>
      </c>
      <c r="N8" s="21" t="s">
        <v>73</v>
      </c>
    </row>
    <row r="9" spans="1:14" ht="39.75" customHeight="1" x14ac:dyDescent="0.2">
      <c r="A9" s="16">
        <v>2</v>
      </c>
      <c r="B9" s="16">
        <v>1</v>
      </c>
      <c r="C9" s="16">
        <v>6</v>
      </c>
      <c r="D9" s="16">
        <v>0</v>
      </c>
      <c r="E9" s="16">
        <v>0</v>
      </c>
      <c r="F9" s="44" t="s">
        <v>473</v>
      </c>
      <c r="G9" s="122" t="s">
        <v>282</v>
      </c>
      <c r="H9" s="21" t="s">
        <v>283</v>
      </c>
      <c r="I9" s="21"/>
      <c r="J9" s="22"/>
      <c r="K9" s="22">
        <v>1</v>
      </c>
      <c r="L9" s="21"/>
      <c r="M9" s="2" t="s">
        <v>1628</v>
      </c>
      <c r="N9" s="21" t="s">
        <v>73</v>
      </c>
    </row>
    <row r="10" spans="1:14" ht="36" x14ac:dyDescent="0.2">
      <c r="A10" s="80">
        <v>2</v>
      </c>
      <c r="B10" s="80">
        <v>1</v>
      </c>
      <c r="C10" s="16">
        <v>7</v>
      </c>
      <c r="D10" s="80">
        <v>0</v>
      </c>
      <c r="E10" s="80">
        <v>0</v>
      </c>
      <c r="F10" s="44" t="s">
        <v>1086</v>
      </c>
      <c r="G10" s="112" t="s">
        <v>1629</v>
      </c>
      <c r="H10" s="3" t="s">
        <v>1630</v>
      </c>
      <c r="I10" s="9">
        <v>1</v>
      </c>
      <c r="J10" s="9">
        <v>1</v>
      </c>
      <c r="K10" s="9">
        <v>1</v>
      </c>
      <c r="L10" s="9">
        <v>1</v>
      </c>
      <c r="M10" s="3" t="s">
        <v>1631</v>
      </c>
      <c r="N10" s="3" t="s">
        <v>73</v>
      </c>
    </row>
    <row r="11" spans="1:14" ht="72" x14ac:dyDescent="0.2">
      <c r="A11" s="80">
        <v>2</v>
      </c>
      <c r="B11" s="80">
        <v>1</v>
      </c>
      <c r="C11" s="16">
        <v>8</v>
      </c>
      <c r="D11" s="80">
        <v>0</v>
      </c>
      <c r="E11" s="80">
        <v>0</v>
      </c>
      <c r="F11" s="44" t="s">
        <v>1086</v>
      </c>
      <c r="G11" s="123" t="s">
        <v>1179</v>
      </c>
      <c r="H11" s="3" t="s">
        <v>1180</v>
      </c>
      <c r="I11" s="17">
        <v>0.25</v>
      </c>
      <c r="J11" s="17">
        <v>0.25</v>
      </c>
      <c r="K11" s="17">
        <v>0.25</v>
      </c>
      <c r="L11" s="17">
        <v>0.25</v>
      </c>
      <c r="M11" s="3" t="s">
        <v>1632</v>
      </c>
      <c r="N11" s="3" t="s">
        <v>73</v>
      </c>
    </row>
    <row r="12" spans="1:14" ht="43.5" customHeight="1" x14ac:dyDescent="0.2">
      <c r="A12" s="80">
        <v>2</v>
      </c>
      <c r="B12" s="80">
        <v>1</v>
      </c>
      <c r="C12" s="16">
        <v>9</v>
      </c>
      <c r="D12" s="50">
        <v>0</v>
      </c>
      <c r="E12" s="80">
        <v>0</v>
      </c>
      <c r="F12" s="44" t="s">
        <v>1184</v>
      </c>
      <c r="G12" s="124" t="s">
        <v>1310</v>
      </c>
      <c r="H12" s="16" t="s">
        <v>1311</v>
      </c>
      <c r="I12" s="17">
        <v>1</v>
      </c>
      <c r="J12" s="17">
        <v>1</v>
      </c>
      <c r="K12" s="17">
        <v>1</v>
      </c>
      <c r="L12" s="17">
        <v>1</v>
      </c>
      <c r="M12" s="16" t="s">
        <v>1186</v>
      </c>
      <c r="N12" s="16" t="s">
        <v>73</v>
      </c>
    </row>
    <row r="13" spans="1:14" ht="60" x14ac:dyDescent="0.2">
      <c r="A13" s="80">
        <v>2</v>
      </c>
      <c r="B13" s="80">
        <v>1</v>
      </c>
      <c r="C13" s="16">
        <v>10</v>
      </c>
      <c r="D13" s="39">
        <v>0</v>
      </c>
      <c r="E13" s="80">
        <v>0</v>
      </c>
      <c r="F13" s="44" t="s">
        <v>1184</v>
      </c>
      <c r="G13" s="124" t="s">
        <v>1312</v>
      </c>
      <c r="H13" s="16" t="s">
        <v>1313</v>
      </c>
      <c r="I13" s="17">
        <v>1</v>
      </c>
      <c r="J13" s="17">
        <v>1</v>
      </c>
      <c r="K13" s="17">
        <v>1</v>
      </c>
      <c r="L13" s="17">
        <v>1</v>
      </c>
      <c r="M13" s="16" t="s">
        <v>1186</v>
      </c>
      <c r="N13" s="16" t="s">
        <v>73</v>
      </c>
    </row>
    <row r="14" spans="1:14" ht="51" customHeight="1" x14ac:dyDescent="0.2">
      <c r="A14" s="80">
        <v>2</v>
      </c>
      <c r="B14" s="80">
        <v>1</v>
      </c>
      <c r="C14" s="16">
        <v>11</v>
      </c>
      <c r="D14" s="39">
        <v>0</v>
      </c>
      <c r="E14" s="80">
        <v>0</v>
      </c>
      <c r="F14" s="44" t="s">
        <v>1184</v>
      </c>
      <c r="G14" s="124" t="s">
        <v>1314</v>
      </c>
      <c r="H14" s="16" t="s">
        <v>1315</v>
      </c>
      <c r="I14" s="16"/>
      <c r="J14" s="16"/>
      <c r="K14" s="16"/>
      <c r="L14" s="16"/>
      <c r="M14" s="16" t="s">
        <v>1186</v>
      </c>
      <c r="N14" s="16" t="s">
        <v>73</v>
      </c>
    </row>
    <row r="15" spans="1:14" ht="27" customHeight="1" x14ac:dyDescent="0.2">
      <c r="A15" s="80">
        <v>2</v>
      </c>
      <c r="B15" s="80">
        <v>1</v>
      </c>
      <c r="C15" s="16">
        <v>11</v>
      </c>
      <c r="D15" s="50">
        <v>1</v>
      </c>
      <c r="E15" s="80">
        <v>0</v>
      </c>
      <c r="F15" s="44" t="s">
        <v>1184</v>
      </c>
      <c r="G15" s="117" t="s">
        <v>1316</v>
      </c>
      <c r="H15" s="16" t="s">
        <v>1317</v>
      </c>
      <c r="I15" s="17" t="s">
        <v>15</v>
      </c>
      <c r="J15" s="17">
        <v>1</v>
      </c>
      <c r="K15" s="17"/>
      <c r="L15" s="17"/>
      <c r="M15" s="16" t="s">
        <v>1186</v>
      </c>
      <c r="N15" s="16" t="s">
        <v>73</v>
      </c>
    </row>
    <row r="16" spans="1:14" ht="30.75" customHeight="1" x14ac:dyDescent="0.2">
      <c r="A16" s="80">
        <v>2</v>
      </c>
      <c r="B16" s="80">
        <v>1</v>
      </c>
      <c r="C16" s="16">
        <v>11</v>
      </c>
      <c r="D16" s="50">
        <v>2</v>
      </c>
      <c r="E16" s="80">
        <v>0</v>
      </c>
      <c r="F16" s="44" t="s">
        <v>1184</v>
      </c>
      <c r="G16" s="117" t="s">
        <v>1318</v>
      </c>
      <c r="H16" s="16" t="s">
        <v>1317</v>
      </c>
      <c r="I16" s="17">
        <v>0.3</v>
      </c>
      <c r="J16" s="17">
        <v>0.5</v>
      </c>
      <c r="K16" s="17">
        <v>0.2</v>
      </c>
      <c r="L16" s="17"/>
      <c r="M16" s="16" t="s">
        <v>1186</v>
      </c>
      <c r="N16" s="16" t="s">
        <v>73</v>
      </c>
    </row>
    <row r="17" spans="1:14" ht="45" customHeight="1" x14ac:dyDescent="0.2">
      <c r="A17" s="80">
        <v>2</v>
      </c>
      <c r="B17" s="80">
        <v>1</v>
      </c>
      <c r="C17" s="50">
        <v>12</v>
      </c>
      <c r="D17" s="50">
        <v>0</v>
      </c>
      <c r="E17" s="80">
        <v>0</v>
      </c>
      <c r="F17" s="44" t="s">
        <v>1184</v>
      </c>
      <c r="G17" s="124" t="s">
        <v>1319</v>
      </c>
      <c r="H17" s="16" t="s">
        <v>1320</v>
      </c>
      <c r="I17" s="17">
        <v>1</v>
      </c>
      <c r="J17" s="17">
        <v>1</v>
      </c>
      <c r="K17" s="17">
        <v>1</v>
      </c>
      <c r="L17" s="17">
        <v>1</v>
      </c>
      <c r="M17" s="16" t="s">
        <v>1186</v>
      </c>
      <c r="N17" s="16" t="s">
        <v>73</v>
      </c>
    </row>
    <row r="18" spans="1:14" ht="55.5" customHeight="1" x14ac:dyDescent="0.2">
      <c r="A18" s="80">
        <v>2</v>
      </c>
      <c r="B18" s="80">
        <v>1</v>
      </c>
      <c r="C18" s="50">
        <v>13</v>
      </c>
      <c r="D18" s="50">
        <v>0</v>
      </c>
      <c r="E18" s="80">
        <v>0</v>
      </c>
      <c r="F18" s="44" t="s">
        <v>1184</v>
      </c>
      <c r="G18" s="124" t="s">
        <v>1321</v>
      </c>
      <c r="H18" s="16" t="s">
        <v>1322</v>
      </c>
      <c r="I18" s="17">
        <v>1</v>
      </c>
      <c r="J18" s="17">
        <v>1</v>
      </c>
      <c r="K18" s="17">
        <v>1</v>
      </c>
      <c r="L18" s="17">
        <v>1</v>
      </c>
      <c r="M18" s="16" t="s">
        <v>1186</v>
      </c>
      <c r="N18" s="16" t="s">
        <v>73</v>
      </c>
    </row>
    <row r="19" spans="1:14" ht="42.75" customHeight="1" x14ac:dyDescent="0.2">
      <c r="A19" s="80">
        <v>2</v>
      </c>
      <c r="B19" s="80">
        <v>1</v>
      </c>
      <c r="C19" s="50">
        <v>14</v>
      </c>
      <c r="D19" s="50">
        <v>0</v>
      </c>
      <c r="E19" s="80">
        <v>0</v>
      </c>
      <c r="F19" s="44" t="s">
        <v>1184</v>
      </c>
      <c r="G19" s="124" t="s">
        <v>1323</v>
      </c>
      <c r="H19" s="16" t="s">
        <v>72</v>
      </c>
      <c r="I19" s="17">
        <v>1</v>
      </c>
      <c r="J19" s="17">
        <v>1</v>
      </c>
      <c r="K19" s="17">
        <v>1</v>
      </c>
      <c r="L19" s="17">
        <v>1</v>
      </c>
      <c r="M19" s="16" t="s">
        <v>1186</v>
      </c>
      <c r="N19" s="16" t="s">
        <v>73</v>
      </c>
    </row>
    <row r="20" spans="1:14" ht="33.75" customHeight="1" x14ac:dyDescent="0.2">
      <c r="A20" s="80">
        <v>2</v>
      </c>
      <c r="B20" s="80">
        <v>1</v>
      </c>
      <c r="C20" s="50">
        <v>15</v>
      </c>
      <c r="D20" s="50">
        <v>0</v>
      </c>
      <c r="E20" s="80">
        <v>0</v>
      </c>
      <c r="F20" s="44" t="s">
        <v>1184</v>
      </c>
      <c r="G20" s="124" t="s">
        <v>1324</v>
      </c>
      <c r="H20" s="16" t="s">
        <v>72</v>
      </c>
      <c r="I20" s="17">
        <v>1</v>
      </c>
      <c r="J20" s="17"/>
      <c r="K20" s="17"/>
      <c r="L20" s="17"/>
      <c r="M20" s="16" t="s">
        <v>1186</v>
      </c>
      <c r="N20" s="16" t="s">
        <v>73</v>
      </c>
    </row>
    <row r="21" spans="1:14" ht="84" x14ac:dyDescent="0.2">
      <c r="A21" s="80">
        <v>2</v>
      </c>
      <c r="B21" s="80">
        <v>1</v>
      </c>
      <c r="C21" s="50">
        <v>16</v>
      </c>
      <c r="D21" s="39">
        <v>0</v>
      </c>
      <c r="E21" s="80">
        <v>0</v>
      </c>
      <c r="F21" s="44" t="s">
        <v>1184</v>
      </c>
      <c r="G21" s="122" t="s">
        <v>1325</v>
      </c>
      <c r="H21" s="21" t="s">
        <v>1326</v>
      </c>
      <c r="I21" s="17">
        <v>1</v>
      </c>
      <c r="J21" s="17">
        <v>1</v>
      </c>
      <c r="K21" s="17">
        <v>1</v>
      </c>
      <c r="L21" s="22">
        <v>1</v>
      </c>
      <c r="M21" s="21" t="s">
        <v>1327</v>
      </c>
      <c r="N21" s="16" t="s">
        <v>73</v>
      </c>
    </row>
    <row r="22" spans="1:14" ht="29.25" customHeight="1" x14ac:dyDescent="0.2">
      <c r="A22" s="23">
        <v>2</v>
      </c>
      <c r="B22" s="23">
        <v>2</v>
      </c>
      <c r="C22" s="23">
        <v>0</v>
      </c>
      <c r="D22" s="23">
        <v>0</v>
      </c>
      <c r="E22" s="23">
        <v>0</v>
      </c>
      <c r="F22" s="23" t="s">
        <v>473</v>
      </c>
      <c r="G22" s="114" t="s">
        <v>96</v>
      </c>
      <c r="H22" s="23"/>
      <c r="I22" s="23"/>
      <c r="J22" s="23"/>
      <c r="K22" s="23"/>
      <c r="L22" s="23"/>
      <c r="M22" s="23"/>
      <c r="N22" s="23"/>
    </row>
    <row r="23" spans="1:14" ht="60" x14ac:dyDescent="0.2">
      <c r="A23" s="16">
        <v>2</v>
      </c>
      <c r="B23" s="16">
        <v>2</v>
      </c>
      <c r="C23" s="16">
        <v>1</v>
      </c>
      <c r="D23" s="16">
        <v>0</v>
      </c>
      <c r="E23" s="16">
        <v>0</v>
      </c>
      <c r="F23" s="44" t="s">
        <v>473</v>
      </c>
      <c r="G23" s="124" t="s">
        <v>101</v>
      </c>
      <c r="H23" s="16" t="s">
        <v>98</v>
      </c>
      <c r="I23" s="17">
        <v>1</v>
      </c>
      <c r="J23" s="17">
        <v>1</v>
      </c>
      <c r="K23" s="17">
        <v>1</v>
      </c>
      <c r="L23" s="17">
        <v>1</v>
      </c>
      <c r="M23" s="3" t="s">
        <v>284</v>
      </c>
      <c r="N23" s="16" t="s">
        <v>99</v>
      </c>
    </row>
    <row r="24" spans="1:14" ht="84" x14ac:dyDescent="0.2">
      <c r="A24" s="16">
        <v>2</v>
      </c>
      <c r="B24" s="16">
        <v>2</v>
      </c>
      <c r="C24" s="16">
        <v>2</v>
      </c>
      <c r="D24" s="16">
        <v>0</v>
      </c>
      <c r="E24" s="16">
        <v>0</v>
      </c>
      <c r="F24" s="44" t="s">
        <v>473</v>
      </c>
      <c r="G24" s="94" t="s">
        <v>102</v>
      </c>
      <c r="H24" s="16" t="s">
        <v>103</v>
      </c>
      <c r="I24" s="16">
        <v>1</v>
      </c>
      <c r="J24" s="16"/>
      <c r="K24" s="16">
        <v>1</v>
      </c>
      <c r="L24" s="16"/>
      <c r="M24" s="3" t="s">
        <v>284</v>
      </c>
      <c r="N24" s="16" t="s">
        <v>99</v>
      </c>
    </row>
    <row r="25" spans="1:14" ht="72" x14ac:dyDescent="0.2">
      <c r="A25" s="16">
        <v>2</v>
      </c>
      <c r="B25" s="16">
        <v>2</v>
      </c>
      <c r="C25" s="16">
        <v>3</v>
      </c>
      <c r="D25" s="16">
        <v>0</v>
      </c>
      <c r="E25" s="16">
        <v>0</v>
      </c>
      <c r="F25" s="44" t="s">
        <v>473</v>
      </c>
      <c r="G25" s="125" t="s">
        <v>97</v>
      </c>
      <c r="H25" s="16" t="s">
        <v>98</v>
      </c>
      <c r="I25" s="17">
        <v>1</v>
      </c>
      <c r="J25" s="17">
        <v>1</v>
      </c>
      <c r="K25" s="17">
        <v>1</v>
      </c>
      <c r="L25" s="17">
        <v>1</v>
      </c>
      <c r="M25" s="3" t="s">
        <v>285</v>
      </c>
      <c r="N25" s="16" t="s">
        <v>99</v>
      </c>
    </row>
    <row r="26" spans="1:14" ht="144" x14ac:dyDescent="0.2">
      <c r="A26" s="16">
        <v>2</v>
      </c>
      <c r="B26" s="16">
        <v>2</v>
      </c>
      <c r="C26" s="16">
        <v>4</v>
      </c>
      <c r="D26" s="16">
        <v>0</v>
      </c>
      <c r="E26" s="16">
        <v>0</v>
      </c>
      <c r="F26" s="44" t="s">
        <v>473</v>
      </c>
      <c r="G26" s="126" t="s">
        <v>286</v>
      </c>
      <c r="H26" s="3" t="s">
        <v>87</v>
      </c>
      <c r="I26" s="17">
        <v>0.2</v>
      </c>
      <c r="J26" s="17">
        <v>0.8</v>
      </c>
      <c r="K26" s="17"/>
      <c r="L26" s="17"/>
      <c r="M26" s="3" t="s">
        <v>285</v>
      </c>
      <c r="N26" s="16" t="s">
        <v>99</v>
      </c>
    </row>
    <row r="27" spans="1:14" ht="60" x14ac:dyDescent="0.2">
      <c r="A27" s="16">
        <v>2</v>
      </c>
      <c r="B27" s="16">
        <v>2</v>
      </c>
      <c r="C27" s="16">
        <v>5</v>
      </c>
      <c r="D27" s="16">
        <v>0</v>
      </c>
      <c r="E27" s="16">
        <v>0</v>
      </c>
      <c r="F27" s="44" t="s">
        <v>1184</v>
      </c>
      <c r="G27" s="125" t="s">
        <v>1633</v>
      </c>
      <c r="H27" s="16" t="s">
        <v>1328</v>
      </c>
      <c r="I27" s="17">
        <v>1</v>
      </c>
      <c r="J27" s="17">
        <v>1</v>
      </c>
      <c r="K27" s="17">
        <v>1</v>
      </c>
      <c r="L27" s="17">
        <v>1</v>
      </c>
      <c r="M27" s="3" t="s">
        <v>1184</v>
      </c>
      <c r="N27" s="16" t="s">
        <v>73</v>
      </c>
    </row>
    <row r="28" spans="1:14" ht="54" customHeight="1" x14ac:dyDescent="0.2">
      <c r="A28" s="16">
        <v>2</v>
      </c>
      <c r="B28" s="16">
        <v>2</v>
      </c>
      <c r="C28" s="16">
        <v>6</v>
      </c>
      <c r="D28" s="16">
        <v>0</v>
      </c>
      <c r="E28" s="16">
        <v>0</v>
      </c>
      <c r="F28" s="44" t="s">
        <v>1184</v>
      </c>
      <c r="G28" s="122" t="s">
        <v>1329</v>
      </c>
      <c r="H28" s="21" t="s">
        <v>1634</v>
      </c>
      <c r="I28" s="17">
        <v>1</v>
      </c>
      <c r="J28" s="21"/>
      <c r="K28" s="21"/>
      <c r="L28" s="21"/>
      <c r="M28" s="21" t="s">
        <v>1184</v>
      </c>
      <c r="N28" s="21" t="s">
        <v>73</v>
      </c>
    </row>
    <row r="29" spans="1:14" ht="54.75" customHeight="1" x14ac:dyDescent="0.2">
      <c r="A29" s="16">
        <v>2</v>
      </c>
      <c r="B29" s="16">
        <v>2</v>
      </c>
      <c r="C29" s="16">
        <v>7</v>
      </c>
      <c r="D29" s="16">
        <v>0</v>
      </c>
      <c r="E29" s="16">
        <v>0</v>
      </c>
      <c r="F29" s="80" t="s">
        <v>1184</v>
      </c>
      <c r="G29" s="124" t="s">
        <v>1330</v>
      </c>
      <c r="H29" s="16" t="s">
        <v>1331</v>
      </c>
      <c r="I29" s="16"/>
      <c r="J29" s="16"/>
      <c r="K29" s="16"/>
      <c r="L29" s="16"/>
      <c r="M29" s="16" t="s">
        <v>1186</v>
      </c>
      <c r="N29" s="16" t="s">
        <v>73</v>
      </c>
    </row>
    <row r="30" spans="1:14" ht="38.25" customHeight="1" x14ac:dyDescent="0.2">
      <c r="A30" s="16">
        <v>2</v>
      </c>
      <c r="B30" s="16">
        <v>2</v>
      </c>
      <c r="C30" s="16">
        <v>7</v>
      </c>
      <c r="D30" s="16">
        <v>1</v>
      </c>
      <c r="E30" s="16">
        <v>0</v>
      </c>
      <c r="F30" s="80" t="s">
        <v>1184</v>
      </c>
      <c r="G30" s="124" t="s">
        <v>1332</v>
      </c>
      <c r="H30" s="16" t="s">
        <v>1333</v>
      </c>
      <c r="I30" s="16"/>
      <c r="J30" s="42"/>
      <c r="K30" s="16"/>
      <c r="L30" s="16"/>
      <c r="M30" s="16" t="s">
        <v>1186</v>
      </c>
      <c r="N30" s="16" t="s">
        <v>73</v>
      </c>
    </row>
    <row r="31" spans="1:14" ht="28.5" customHeight="1" x14ac:dyDescent="0.2">
      <c r="A31" s="16">
        <v>2</v>
      </c>
      <c r="B31" s="16">
        <v>2</v>
      </c>
      <c r="C31" s="16">
        <v>7</v>
      </c>
      <c r="D31" s="16">
        <v>1</v>
      </c>
      <c r="E31" s="16">
        <v>1</v>
      </c>
      <c r="F31" s="80" t="s">
        <v>1184</v>
      </c>
      <c r="G31" s="124" t="s">
        <v>1716</v>
      </c>
      <c r="H31" s="21" t="s">
        <v>1334</v>
      </c>
      <c r="I31" s="16"/>
      <c r="J31" s="16"/>
      <c r="K31" s="17">
        <v>0.5</v>
      </c>
      <c r="L31" s="17">
        <v>0.5</v>
      </c>
      <c r="M31" s="16" t="s">
        <v>1186</v>
      </c>
      <c r="N31" s="16" t="s">
        <v>73</v>
      </c>
    </row>
    <row r="32" spans="1:14" ht="24" x14ac:dyDescent="0.2">
      <c r="A32" s="16">
        <v>2</v>
      </c>
      <c r="B32" s="16">
        <v>2</v>
      </c>
      <c r="C32" s="16">
        <v>7</v>
      </c>
      <c r="D32" s="16">
        <v>1</v>
      </c>
      <c r="E32" s="16">
        <v>2</v>
      </c>
      <c r="F32" s="80" t="s">
        <v>1184</v>
      </c>
      <c r="G32" s="124" t="s">
        <v>1335</v>
      </c>
      <c r="H32" s="21" t="s">
        <v>1334</v>
      </c>
      <c r="I32" s="16"/>
      <c r="J32" s="16"/>
      <c r="K32" s="17">
        <v>0.5</v>
      </c>
      <c r="L32" s="17">
        <v>0.5</v>
      </c>
      <c r="M32" s="16" t="s">
        <v>1186</v>
      </c>
      <c r="N32" s="16" t="s">
        <v>73</v>
      </c>
    </row>
    <row r="33" spans="1:14" ht="24" x14ac:dyDescent="0.2">
      <c r="A33" s="16">
        <v>2</v>
      </c>
      <c r="B33" s="16">
        <v>2</v>
      </c>
      <c r="C33" s="16">
        <v>7</v>
      </c>
      <c r="D33" s="16">
        <v>1</v>
      </c>
      <c r="E33" s="16">
        <v>3</v>
      </c>
      <c r="F33" s="80" t="s">
        <v>1184</v>
      </c>
      <c r="G33" s="124" t="s">
        <v>1336</v>
      </c>
      <c r="H33" s="21" t="s">
        <v>1334</v>
      </c>
      <c r="I33" s="16"/>
      <c r="J33" s="16"/>
      <c r="K33" s="17">
        <v>0.5</v>
      </c>
      <c r="L33" s="17">
        <v>0.5</v>
      </c>
      <c r="M33" s="16" t="s">
        <v>1186</v>
      </c>
      <c r="N33" s="16" t="s">
        <v>73</v>
      </c>
    </row>
    <row r="34" spans="1:14" ht="24" x14ac:dyDescent="0.2">
      <c r="A34" s="16">
        <v>2</v>
      </c>
      <c r="B34" s="16">
        <v>2</v>
      </c>
      <c r="C34" s="16">
        <v>7</v>
      </c>
      <c r="D34" s="16">
        <v>1</v>
      </c>
      <c r="E34" s="16">
        <v>4</v>
      </c>
      <c r="F34" s="80" t="s">
        <v>1184</v>
      </c>
      <c r="G34" s="124" t="s">
        <v>1337</v>
      </c>
      <c r="H34" s="21" t="s">
        <v>1334</v>
      </c>
      <c r="I34" s="61"/>
      <c r="J34" s="61">
        <v>0.5</v>
      </c>
      <c r="K34" s="61">
        <v>0.5</v>
      </c>
      <c r="L34" s="61" t="s">
        <v>15</v>
      </c>
      <c r="M34" s="16" t="s">
        <v>1186</v>
      </c>
      <c r="N34" s="16" t="s">
        <v>73</v>
      </c>
    </row>
    <row r="35" spans="1:14" ht="24" x14ac:dyDescent="0.2">
      <c r="A35" s="16">
        <v>2</v>
      </c>
      <c r="B35" s="16">
        <v>2</v>
      </c>
      <c r="C35" s="16">
        <v>7</v>
      </c>
      <c r="D35" s="16">
        <v>1</v>
      </c>
      <c r="E35" s="16">
        <v>5</v>
      </c>
      <c r="F35" s="80" t="s">
        <v>1184</v>
      </c>
      <c r="G35" s="124" t="s">
        <v>1338</v>
      </c>
      <c r="H35" s="21" t="s">
        <v>1334</v>
      </c>
      <c r="I35" s="16"/>
      <c r="J35" s="16"/>
      <c r="K35" s="17">
        <v>0.5</v>
      </c>
      <c r="L35" s="17">
        <v>0.5</v>
      </c>
      <c r="M35" s="16" t="s">
        <v>1186</v>
      </c>
      <c r="N35" s="16" t="s">
        <v>73</v>
      </c>
    </row>
    <row r="36" spans="1:14" ht="24" x14ac:dyDescent="0.2">
      <c r="A36" s="16">
        <v>2</v>
      </c>
      <c r="B36" s="16">
        <v>2</v>
      </c>
      <c r="C36" s="16">
        <v>7</v>
      </c>
      <c r="D36" s="16">
        <v>1</v>
      </c>
      <c r="E36" s="16">
        <v>6</v>
      </c>
      <c r="F36" s="80" t="s">
        <v>1184</v>
      </c>
      <c r="G36" s="124" t="s">
        <v>1339</v>
      </c>
      <c r="H36" s="21" t="s">
        <v>1334</v>
      </c>
      <c r="I36" s="16"/>
      <c r="J36" s="16"/>
      <c r="K36" s="17">
        <v>0.5</v>
      </c>
      <c r="L36" s="17">
        <v>0.5</v>
      </c>
      <c r="M36" s="16" t="s">
        <v>1186</v>
      </c>
      <c r="N36" s="16" t="s">
        <v>73</v>
      </c>
    </row>
    <row r="37" spans="1:14" ht="24" x14ac:dyDescent="0.2">
      <c r="A37" s="16">
        <v>2</v>
      </c>
      <c r="B37" s="16">
        <v>2</v>
      </c>
      <c r="C37" s="16">
        <v>7</v>
      </c>
      <c r="D37" s="16">
        <v>1</v>
      </c>
      <c r="E37" s="16">
        <v>7</v>
      </c>
      <c r="F37" s="80" t="s">
        <v>1184</v>
      </c>
      <c r="G37" s="124" t="s">
        <v>1340</v>
      </c>
      <c r="H37" s="21" t="s">
        <v>1334</v>
      </c>
      <c r="I37" s="16"/>
      <c r="J37" s="16"/>
      <c r="K37" s="17">
        <v>0.5</v>
      </c>
      <c r="L37" s="17">
        <v>0.5</v>
      </c>
      <c r="M37" s="16" t="s">
        <v>1186</v>
      </c>
      <c r="N37" s="16" t="s">
        <v>73</v>
      </c>
    </row>
    <row r="38" spans="1:14" ht="24" x14ac:dyDescent="0.2">
      <c r="A38" s="16">
        <v>2</v>
      </c>
      <c r="B38" s="16">
        <v>2</v>
      </c>
      <c r="C38" s="16">
        <v>7</v>
      </c>
      <c r="D38" s="16">
        <v>1</v>
      </c>
      <c r="E38" s="16">
        <v>8</v>
      </c>
      <c r="F38" s="80" t="s">
        <v>1184</v>
      </c>
      <c r="G38" s="124" t="s">
        <v>1341</v>
      </c>
      <c r="H38" s="21" t="s">
        <v>1334</v>
      </c>
      <c r="I38" s="61"/>
      <c r="J38" s="61">
        <v>0.5</v>
      </c>
      <c r="K38" s="61">
        <v>0.5</v>
      </c>
      <c r="L38" s="61" t="s">
        <v>15</v>
      </c>
      <c r="M38" s="16" t="s">
        <v>1186</v>
      </c>
      <c r="N38" s="16" t="s">
        <v>73</v>
      </c>
    </row>
    <row r="39" spans="1:14" ht="24" x14ac:dyDescent="0.2">
      <c r="A39" s="16">
        <v>2</v>
      </c>
      <c r="B39" s="16">
        <v>2</v>
      </c>
      <c r="C39" s="16">
        <v>7</v>
      </c>
      <c r="D39" s="16">
        <v>1</v>
      </c>
      <c r="E39" s="16">
        <v>9</v>
      </c>
      <c r="F39" s="80" t="s">
        <v>1184</v>
      </c>
      <c r="G39" s="124" t="s">
        <v>1342</v>
      </c>
      <c r="H39" s="21" t="s">
        <v>1334</v>
      </c>
      <c r="I39" s="16"/>
      <c r="J39" s="16"/>
      <c r="K39" s="17">
        <v>0.5</v>
      </c>
      <c r="L39" s="17">
        <v>0.5</v>
      </c>
      <c r="M39" s="16" t="s">
        <v>1186</v>
      </c>
      <c r="N39" s="16" t="s">
        <v>73</v>
      </c>
    </row>
    <row r="40" spans="1:14" ht="24" x14ac:dyDescent="0.2">
      <c r="A40" s="16">
        <v>2</v>
      </c>
      <c r="B40" s="16">
        <v>2</v>
      </c>
      <c r="C40" s="16">
        <v>7</v>
      </c>
      <c r="D40" s="16">
        <v>1</v>
      </c>
      <c r="E40" s="16">
        <v>10</v>
      </c>
      <c r="F40" s="80" t="s">
        <v>1184</v>
      </c>
      <c r="G40" s="124" t="s">
        <v>1343</v>
      </c>
      <c r="H40" s="21" t="s">
        <v>1334</v>
      </c>
      <c r="I40" s="61"/>
      <c r="J40" s="61">
        <v>0.5</v>
      </c>
      <c r="K40" s="61">
        <v>0.5</v>
      </c>
      <c r="L40" s="61" t="s">
        <v>15</v>
      </c>
      <c r="M40" s="16" t="s">
        <v>1186</v>
      </c>
      <c r="N40" s="16" t="s">
        <v>73</v>
      </c>
    </row>
    <row r="41" spans="1:14" ht="24" x14ac:dyDescent="0.2">
      <c r="A41" s="16">
        <v>2</v>
      </c>
      <c r="B41" s="16">
        <v>2</v>
      </c>
      <c r="C41" s="16">
        <v>7</v>
      </c>
      <c r="D41" s="16">
        <v>1</v>
      </c>
      <c r="E41" s="16">
        <v>11</v>
      </c>
      <c r="F41" s="80" t="s">
        <v>1184</v>
      </c>
      <c r="G41" s="124" t="s">
        <v>1344</v>
      </c>
      <c r="H41" s="21" t="s">
        <v>1334</v>
      </c>
      <c r="I41" s="61"/>
      <c r="J41" s="61">
        <v>0.5</v>
      </c>
      <c r="K41" s="61">
        <v>0.5</v>
      </c>
      <c r="L41" s="61" t="s">
        <v>15</v>
      </c>
      <c r="M41" s="16" t="s">
        <v>1186</v>
      </c>
      <c r="N41" s="16" t="s">
        <v>73</v>
      </c>
    </row>
    <row r="42" spans="1:14" ht="24" x14ac:dyDescent="0.2">
      <c r="A42" s="16">
        <v>2</v>
      </c>
      <c r="B42" s="16">
        <v>2</v>
      </c>
      <c r="C42" s="16">
        <v>7</v>
      </c>
      <c r="D42" s="16">
        <v>1</v>
      </c>
      <c r="E42" s="16">
        <v>12</v>
      </c>
      <c r="F42" s="80" t="s">
        <v>1184</v>
      </c>
      <c r="G42" s="124" t="s">
        <v>1345</v>
      </c>
      <c r="H42" s="21" t="s">
        <v>1334</v>
      </c>
      <c r="I42" s="61"/>
      <c r="J42" s="61">
        <v>0.5</v>
      </c>
      <c r="K42" s="61">
        <v>0.5</v>
      </c>
      <c r="L42" s="61" t="s">
        <v>15</v>
      </c>
      <c r="M42" s="16" t="s">
        <v>1186</v>
      </c>
      <c r="N42" s="16" t="s">
        <v>73</v>
      </c>
    </row>
    <row r="43" spans="1:14" ht="24" x14ac:dyDescent="0.2">
      <c r="A43" s="16">
        <v>2</v>
      </c>
      <c r="B43" s="16">
        <v>2</v>
      </c>
      <c r="C43" s="16">
        <v>7</v>
      </c>
      <c r="D43" s="16">
        <v>1</v>
      </c>
      <c r="E43" s="16">
        <v>13</v>
      </c>
      <c r="F43" s="80" t="s">
        <v>1184</v>
      </c>
      <c r="G43" s="128" t="s">
        <v>1346</v>
      </c>
      <c r="H43" s="21" t="s">
        <v>1334</v>
      </c>
      <c r="I43" s="61"/>
      <c r="J43" s="61">
        <v>0.5</v>
      </c>
      <c r="K43" s="61">
        <v>0.5</v>
      </c>
      <c r="L43" s="61" t="s">
        <v>15</v>
      </c>
      <c r="M43" s="16" t="s">
        <v>1186</v>
      </c>
      <c r="N43" s="16" t="s">
        <v>73</v>
      </c>
    </row>
    <row r="44" spans="1:14" ht="24" x14ac:dyDescent="0.2">
      <c r="A44" s="16">
        <v>2</v>
      </c>
      <c r="B44" s="16">
        <v>2</v>
      </c>
      <c r="C44" s="16">
        <v>7</v>
      </c>
      <c r="D44" s="16">
        <v>1</v>
      </c>
      <c r="E44" s="16">
        <v>14</v>
      </c>
      <c r="F44" s="80" t="s">
        <v>1184</v>
      </c>
      <c r="G44" s="124" t="s">
        <v>1347</v>
      </c>
      <c r="H44" s="21" t="s">
        <v>1334</v>
      </c>
      <c r="I44" s="61"/>
      <c r="J44" s="61">
        <v>0.5</v>
      </c>
      <c r="K44" s="61">
        <v>0.5</v>
      </c>
      <c r="L44" s="61" t="s">
        <v>15</v>
      </c>
      <c r="M44" s="16" t="s">
        <v>1186</v>
      </c>
      <c r="N44" s="16" t="s">
        <v>73</v>
      </c>
    </row>
    <row r="45" spans="1:14" ht="24" x14ac:dyDescent="0.2">
      <c r="A45" s="16">
        <v>2</v>
      </c>
      <c r="B45" s="16">
        <v>2</v>
      </c>
      <c r="C45" s="16">
        <v>7</v>
      </c>
      <c r="D45" s="16">
        <v>1</v>
      </c>
      <c r="E45" s="16">
        <v>15</v>
      </c>
      <c r="F45" s="80" t="s">
        <v>1184</v>
      </c>
      <c r="G45" s="124" t="s">
        <v>1348</v>
      </c>
      <c r="H45" s="21" t="s">
        <v>1334</v>
      </c>
      <c r="I45" s="16"/>
      <c r="J45" s="16"/>
      <c r="K45" s="17">
        <v>0.5</v>
      </c>
      <c r="L45" s="17">
        <v>0.5</v>
      </c>
      <c r="M45" s="16" t="s">
        <v>1186</v>
      </c>
      <c r="N45" s="16" t="s">
        <v>73</v>
      </c>
    </row>
    <row r="46" spans="1:14" ht="24" x14ac:dyDescent="0.2">
      <c r="A46" s="16">
        <v>2</v>
      </c>
      <c r="B46" s="16">
        <v>2</v>
      </c>
      <c r="C46" s="16">
        <v>7</v>
      </c>
      <c r="D46" s="16">
        <v>1</v>
      </c>
      <c r="E46" s="16">
        <v>16</v>
      </c>
      <c r="F46" s="80" t="s">
        <v>1184</v>
      </c>
      <c r="G46" s="128" t="s">
        <v>1349</v>
      </c>
      <c r="H46" s="21" t="s">
        <v>1334</v>
      </c>
      <c r="I46" s="61"/>
      <c r="J46" s="61">
        <v>0.5</v>
      </c>
      <c r="K46" s="61">
        <v>0.5</v>
      </c>
      <c r="L46" s="61" t="s">
        <v>15</v>
      </c>
      <c r="M46" s="16" t="s">
        <v>1186</v>
      </c>
      <c r="N46" s="16" t="s">
        <v>73</v>
      </c>
    </row>
    <row r="47" spans="1:14" ht="24" x14ac:dyDescent="0.2">
      <c r="A47" s="16">
        <v>2</v>
      </c>
      <c r="B47" s="16">
        <v>2</v>
      </c>
      <c r="C47" s="16">
        <v>7</v>
      </c>
      <c r="D47" s="16">
        <v>1</v>
      </c>
      <c r="E47" s="16">
        <v>17</v>
      </c>
      <c r="F47" s="80" t="s">
        <v>1184</v>
      </c>
      <c r="G47" s="124" t="s">
        <v>1350</v>
      </c>
      <c r="H47" s="21" t="s">
        <v>1334</v>
      </c>
      <c r="I47" s="61"/>
      <c r="J47" s="61">
        <v>0.5</v>
      </c>
      <c r="K47" s="61">
        <v>0.5</v>
      </c>
      <c r="L47" s="61" t="s">
        <v>15</v>
      </c>
      <c r="M47" s="16" t="s">
        <v>1186</v>
      </c>
      <c r="N47" s="16" t="s">
        <v>73</v>
      </c>
    </row>
    <row r="48" spans="1:14" ht="24" x14ac:dyDescent="0.2">
      <c r="A48" s="16">
        <v>2</v>
      </c>
      <c r="B48" s="16">
        <v>2</v>
      </c>
      <c r="C48" s="16">
        <v>7</v>
      </c>
      <c r="D48" s="16">
        <v>1</v>
      </c>
      <c r="E48" s="16">
        <v>18</v>
      </c>
      <c r="F48" s="80" t="s">
        <v>1184</v>
      </c>
      <c r="G48" s="124" t="s">
        <v>1351</v>
      </c>
      <c r="H48" s="21" t="s">
        <v>1334</v>
      </c>
      <c r="I48" s="61"/>
      <c r="J48" s="61">
        <v>0.5</v>
      </c>
      <c r="K48" s="61">
        <v>0.5</v>
      </c>
      <c r="L48" s="61" t="s">
        <v>15</v>
      </c>
      <c r="M48" s="16" t="s">
        <v>1186</v>
      </c>
      <c r="N48" s="16" t="s">
        <v>73</v>
      </c>
    </row>
    <row r="49" spans="1:14" ht="24" x14ac:dyDescent="0.2">
      <c r="A49" s="16">
        <v>2</v>
      </c>
      <c r="B49" s="16">
        <v>2</v>
      </c>
      <c r="C49" s="16">
        <v>7</v>
      </c>
      <c r="D49" s="16">
        <v>1</v>
      </c>
      <c r="E49" s="16">
        <v>19</v>
      </c>
      <c r="F49" s="80" t="s">
        <v>1184</v>
      </c>
      <c r="G49" s="124" t="s">
        <v>1352</v>
      </c>
      <c r="H49" s="21" t="s">
        <v>1334</v>
      </c>
      <c r="I49" s="16"/>
      <c r="J49" s="16"/>
      <c r="K49" s="17">
        <v>0.5</v>
      </c>
      <c r="L49" s="17">
        <v>0.5</v>
      </c>
      <c r="M49" s="16" t="s">
        <v>1186</v>
      </c>
      <c r="N49" s="16" t="s">
        <v>73</v>
      </c>
    </row>
    <row r="50" spans="1:14" ht="24" x14ac:dyDescent="0.2">
      <c r="A50" s="16">
        <v>2</v>
      </c>
      <c r="B50" s="16">
        <v>2</v>
      </c>
      <c r="C50" s="16">
        <v>7</v>
      </c>
      <c r="D50" s="16">
        <v>2</v>
      </c>
      <c r="E50" s="16">
        <v>0</v>
      </c>
      <c r="F50" s="80" t="s">
        <v>1184</v>
      </c>
      <c r="G50" s="117" t="s">
        <v>1353</v>
      </c>
      <c r="H50" s="21" t="s">
        <v>1334</v>
      </c>
      <c r="I50" s="81">
        <v>1</v>
      </c>
      <c r="J50" s="81">
        <v>1</v>
      </c>
      <c r="K50" s="81">
        <v>1</v>
      </c>
      <c r="L50" s="81">
        <v>1</v>
      </c>
      <c r="M50" s="16" t="s">
        <v>1186</v>
      </c>
      <c r="N50" s="16" t="s">
        <v>73</v>
      </c>
    </row>
    <row r="51" spans="1:14" ht="54.75" customHeight="1" x14ac:dyDescent="0.2">
      <c r="A51" s="16">
        <v>2</v>
      </c>
      <c r="B51" s="16">
        <v>2</v>
      </c>
      <c r="C51" s="16">
        <v>7</v>
      </c>
      <c r="D51" s="16">
        <v>3</v>
      </c>
      <c r="E51" s="16">
        <v>0</v>
      </c>
      <c r="F51" s="80" t="s">
        <v>1184</v>
      </c>
      <c r="G51" s="117" t="s">
        <v>1354</v>
      </c>
      <c r="H51" s="16" t="s">
        <v>1355</v>
      </c>
      <c r="I51" s="16"/>
      <c r="J51" s="16"/>
      <c r="K51" s="16"/>
      <c r="L51" s="16"/>
      <c r="M51" s="16" t="s">
        <v>1186</v>
      </c>
      <c r="N51" s="16" t="s">
        <v>73</v>
      </c>
    </row>
    <row r="52" spans="1:14" ht="24" x14ac:dyDescent="0.2">
      <c r="A52" s="16">
        <v>2</v>
      </c>
      <c r="B52" s="16">
        <v>2</v>
      </c>
      <c r="C52" s="16">
        <v>7</v>
      </c>
      <c r="D52" s="16">
        <v>3</v>
      </c>
      <c r="E52" s="16">
        <v>1</v>
      </c>
      <c r="F52" s="80" t="s">
        <v>1184</v>
      </c>
      <c r="G52" s="117" t="s">
        <v>1356</v>
      </c>
      <c r="H52" s="16" t="s">
        <v>1355</v>
      </c>
      <c r="I52" s="16"/>
      <c r="J52" s="81">
        <v>1</v>
      </c>
      <c r="K52" s="16"/>
      <c r="L52" s="16"/>
      <c r="M52" s="16" t="s">
        <v>1186</v>
      </c>
      <c r="N52" s="16" t="s">
        <v>73</v>
      </c>
    </row>
    <row r="53" spans="1:14" ht="24" x14ac:dyDescent="0.2">
      <c r="A53" s="16">
        <v>2</v>
      </c>
      <c r="B53" s="16">
        <v>2</v>
      </c>
      <c r="C53" s="16">
        <v>7</v>
      </c>
      <c r="D53" s="16">
        <v>3</v>
      </c>
      <c r="E53" s="16">
        <v>2</v>
      </c>
      <c r="F53" s="80" t="s">
        <v>1184</v>
      </c>
      <c r="G53" s="119" t="s">
        <v>1357</v>
      </c>
      <c r="H53" s="16" t="s">
        <v>1355</v>
      </c>
      <c r="I53" s="16"/>
      <c r="J53" s="81">
        <v>1</v>
      </c>
      <c r="K53" s="16"/>
      <c r="L53" s="16"/>
      <c r="M53" s="16" t="s">
        <v>1186</v>
      </c>
      <c r="N53" s="16" t="s">
        <v>73</v>
      </c>
    </row>
    <row r="54" spans="1:14" ht="24" x14ac:dyDescent="0.2">
      <c r="A54" s="16">
        <v>2</v>
      </c>
      <c r="B54" s="16">
        <v>2</v>
      </c>
      <c r="C54" s="16">
        <v>7</v>
      </c>
      <c r="D54" s="16">
        <v>3</v>
      </c>
      <c r="E54" s="16">
        <v>3</v>
      </c>
      <c r="F54" s="80" t="s">
        <v>1184</v>
      </c>
      <c r="G54" s="119" t="s">
        <v>1358</v>
      </c>
      <c r="H54" s="16" t="s">
        <v>1355</v>
      </c>
      <c r="I54" s="16"/>
      <c r="J54" s="81">
        <v>1</v>
      </c>
      <c r="K54" s="16"/>
      <c r="L54" s="16"/>
      <c r="M54" s="16" t="s">
        <v>1186</v>
      </c>
      <c r="N54" s="16" t="s">
        <v>73</v>
      </c>
    </row>
    <row r="55" spans="1:14" ht="24" x14ac:dyDescent="0.2">
      <c r="A55" s="16">
        <v>2</v>
      </c>
      <c r="B55" s="16">
        <v>2</v>
      </c>
      <c r="C55" s="16">
        <v>7</v>
      </c>
      <c r="D55" s="16">
        <v>3</v>
      </c>
      <c r="E55" s="16">
        <v>4</v>
      </c>
      <c r="F55" s="80" t="s">
        <v>1184</v>
      </c>
      <c r="G55" s="94" t="s">
        <v>1359</v>
      </c>
      <c r="H55" s="16" t="s">
        <v>1355</v>
      </c>
      <c r="I55" s="16"/>
      <c r="J55" s="81">
        <v>1</v>
      </c>
      <c r="K55" s="16"/>
      <c r="L55" s="16"/>
      <c r="M55" s="16" t="s">
        <v>1186</v>
      </c>
      <c r="N55" s="16" t="s">
        <v>73</v>
      </c>
    </row>
    <row r="56" spans="1:14" ht="24" x14ac:dyDescent="0.2">
      <c r="A56" s="16">
        <v>2</v>
      </c>
      <c r="B56" s="16">
        <v>2</v>
      </c>
      <c r="C56" s="16">
        <v>7</v>
      </c>
      <c r="D56" s="16">
        <v>3</v>
      </c>
      <c r="E56" s="16">
        <v>5</v>
      </c>
      <c r="F56" s="80" t="s">
        <v>1184</v>
      </c>
      <c r="G56" s="94" t="s">
        <v>1360</v>
      </c>
      <c r="H56" s="16" t="s">
        <v>1355</v>
      </c>
      <c r="I56" s="16"/>
      <c r="J56" s="81">
        <v>1</v>
      </c>
      <c r="K56" s="16"/>
      <c r="L56" s="16"/>
      <c r="M56" s="16" t="s">
        <v>1186</v>
      </c>
      <c r="N56" s="16" t="s">
        <v>73</v>
      </c>
    </row>
    <row r="57" spans="1:14" ht="24" x14ac:dyDescent="0.2">
      <c r="A57" s="16">
        <v>2</v>
      </c>
      <c r="B57" s="16">
        <v>2</v>
      </c>
      <c r="C57" s="16">
        <v>7</v>
      </c>
      <c r="D57" s="16">
        <v>3</v>
      </c>
      <c r="E57" s="16">
        <v>6</v>
      </c>
      <c r="F57" s="80" t="s">
        <v>1184</v>
      </c>
      <c r="G57" s="94" t="s">
        <v>1361</v>
      </c>
      <c r="H57" s="16" t="s">
        <v>1355</v>
      </c>
      <c r="I57" s="16"/>
      <c r="J57" s="81">
        <v>1</v>
      </c>
      <c r="K57" s="16"/>
      <c r="L57" s="16"/>
      <c r="M57" s="16" t="s">
        <v>1186</v>
      </c>
      <c r="N57" s="16" t="s">
        <v>73</v>
      </c>
    </row>
    <row r="58" spans="1:14" ht="24" x14ac:dyDescent="0.2">
      <c r="A58" s="16">
        <v>2</v>
      </c>
      <c r="B58" s="16">
        <v>2</v>
      </c>
      <c r="C58" s="16">
        <v>7</v>
      </c>
      <c r="D58" s="16">
        <v>3</v>
      </c>
      <c r="E58" s="16">
        <v>7</v>
      </c>
      <c r="F58" s="80" t="s">
        <v>1184</v>
      </c>
      <c r="G58" s="94" t="s">
        <v>1362</v>
      </c>
      <c r="H58" s="16" t="s">
        <v>1355</v>
      </c>
      <c r="I58" s="16"/>
      <c r="J58" s="81">
        <v>1</v>
      </c>
      <c r="K58" s="16"/>
      <c r="L58" s="16"/>
      <c r="M58" s="16" t="s">
        <v>1186</v>
      </c>
      <c r="N58" s="16" t="s">
        <v>73</v>
      </c>
    </row>
    <row r="59" spans="1:14" ht="24" x14ac:dyDescent="0.2">
      <c r="A59" s="16">
        <v>2</v>
      </c>
      <c r="B59" s="16">
        <v>2</v>
      </c>
      <c r="C59" s="16">
        <v>7</v>
      </c>
      <c r="D59" s="16">
        <v>3</v>
      </c>
      <c r="E59" s="16">
        <v>8</v>
      </c>
      <c r="F59" s="80" t="s">
        <v>1184</v>
      </c>
      <c r="G59" s="94" t="s">
        <v>1363</v>
      </c>
      <c r="H59" s="16" t="s">
        <v>1355</v>
      </c>
      <c r="I59" s="16"/>
      <c r="J59" s="81">
        <v>1</v>
      </c>
      <c r="K59" s="16"/>
      <c r="L59" s="16"/>
      <c r="M59" s="16" t="s">
        <v>1186</v>
      </c>
      <c r="N59" s="16" t="s">
        <v>73</v>
      </c>
    </row>
    <row r="60" spans="1:14" ht="24" x14ac:dyDescent="0.2">
      <c r="A60" s="16">
        <v>2</v>
      </c>
      <c r="B60" s="16">
        <v>2</v>
      </c>
      <c r="C60" s="16">
        <v>7</v>
      </c>
      <c r="D60" s="16">
        <v>3</v>
      </c>
      <c r="E60" s="16">
        <v>9</v>
      </c>
      <c r="F60" s="80" t="s">
        <v>1184</v>
      </c>
      <c r="G60" s="94" t="s">
        <v>1364</v>
      </c>
      <c r="H60" s="16" t="s">
        <v>1355</v>
      </c>
      <c r="I60" s="16"/>
      <c r="J60" s="81">
        <v>1</v>
      </c>
      <c r="K60" s="16"/>
      <c r="L60" s="16"/>
      <c r="M60" s="16" t="s">
        <v>1186</v>
      </c>
      <c r="N60" s="16" t="s">
        <v>73</v>
      </c>
    </row>
    <row r="61" spans="1:14" ht="24" x14ac:dyDescent="0.2">
      <c r="A61" s="16">
        <v>2</v>
      </c>
      <c r="B61" s="16">
        <v>2</v>
      </c>
      <c r="C61" s="16">
        <v>7</v>
      </c>
      <c r="D61" s="16">
        <v>3</v>
      </c>
      <c r="E61" s="16">
        <v>10</v>
      </c>
      <c r="F61" s="80" t="s">
        <v>1184</v>
      </c>
      <c r="G61" s="119" t="s">
        <v>1365</v>
      </c>
      <c r="H61" s="16" t="s">
        <v>1355</v>
      </c>
      <c r="I61" s="16"/>
      <c r="J61" s="81">
        <v>1</v>
      </c>
      <c r="K61" s="16"/>
      <c r="L61" s="16"/>
      <c r="M61" s="16" t="s">
        <v>1186</v>
      </c>
      <c r="N61" s="16" t="s">
        <v>73</v>
      </c>
    </row>
    <row r="62" spans="1:14" ht="24" x14ac:dyDescent="0.2">
      <c r="A62" s="16">
        <v>2</v>
      </c>
      <c r="B62" s="16">
        <v>2</v>
      </c>
      <c r="C62" s="16">
        <v>7</v>
      </c>
      <c r="D62" s="16">
        <v>3</v>
      </c>
      <c r="E62" s="16">
        <v>11</v>
      </c>
      <c r="F62" s="80" t="s">
        <v>1184</v>
      </c>
      <c r="G62" s="124" t="s">
        <v>1366</v>
      </c>
      <c r="H62" s="16" t="s">
        <v>1355</v>
      </c>
      <c r="I62" s="16"/>
      <c r="J62" s="81">
        <v>1</v>
      </c>
      <c r="K62" s="16"/>
      <c r="L62" s="16"/>
      <c r="M62" s="16" t="s">
        <v>1186</v>
      </c>
      <c r="N62" s="16" t="s">
        <v>73</v>
      </c>
    </row>
    <row r="63" spans="1:14" ht="24" x14ac:dyDescent="0.2">
      <c r="A63" s="16">
        <v>2</v>
      </c>
      <c r="B63" s="16">
        <v>2</v>
      </c>
      <c r="C63" s="16">
        <v>7</v>
      </c>
      <c r="D63" s="16">
        <v>3</v>
      </c>
      <c r="E63" s="16">
        <v>12</v>
      </c>
      <c r="F63" s="80" t="s">
        <v>1184</v>
      </c>
      <c r="G63" s="124" t="s">
        <v>1367</v>
      </c>
      <c r="H63" s="16" t="s">
        <v>1355</v>
      </c>
      <c r="I63" s="16"/>
      <c r="J63" s="81">
        <v>1</v>
      </c>
      <c r="K63" s="16"/>
      <c r="L63" s="16"/>
      <c r="M63" s="16" t="s">
        <v>1186</v>
      </c>
      <c r="N63" s="16" t="s">
        <v>73</v>
      </c>
    </row>
    <row r="64" spans="1:14" ht="24" x14ac:dyDescent="0.2">
      <c r="A64" s="16">
        <v>2</v>
      </c>
      <c r="B64" s="16">
        <v>2</v>
      </c>
      <c r="C64" s="16">
        <v>7</v>
      </c>
      <c r="D64" s="16">
        <v>3</v>
      </c>
      <c r="E64" s="16">
        <v>13</v>
      </c>
      <c r="F64" s="80" t="s">
        <v>1184</v>
      </c>
      <c r="G64" s="129" t="s">
        <v>1368</v>
      </c>
      <c r="H64" s="16" t="s">
        <v>1355</v>
      </c>
      <c r="I64" s="16"/>
      <c r="J64" s="81">
        <v>1</v>
      </c>
      <c r="K64" s="16"/>
      <c r="L64" s="16"/>
      <c r="M64" s="16" t="s">
        <v>1186</v>
      </c>
      <c r="N64" s="16" t="s">
        <v>73</v>
      </c>
    </row>
    <row r="65" spans="1:14" ht="24" x14ac:dyDescent="0.2">
      <c r="A65" s="16">
        <v>2</v>
      </c>
      <c r="B65" s="16">
        <v>2</v>
      </c>
      <c r="C65" s="16">
        <v>7</v>
      </c>
      <c r="D65" s="16">
        <v>3</v>
      </c>
      <c r="E65" s="16">
        <v>14</v>
      </c>
      <c r="F65" s="80" t="s">
        <v>1184</v>
      </c>
      <c r="G65" s="129" t="s">
        <v>1369</v>
      </c>
      <c r="H65" s="16" t="s">
        <v>1355</v>
      </c>
      <c r="I65" s="16"/>
      <c r="J65" s="81">
        <v>1</v>
      </c>
      <c r="K65" s="16"/>
      <c r="L65" s="16"/>
      <c r="M65" s="16" t="s">
        <v>1186</v>
      </c>
      <c r="N65" s="16" t="s">
        <v>73</v>
      </c>
    </row>
    <row r="66" spans="1:14" ht="24" x14ac:dyDescent="0.2">
      <c r="A66" s="16">
        <v>2</v>
      </c>
      <c r="B66" s="16">
        <v>2</v>
      </c>
      <c r="C66" s="16">
        <v>7</v>
      </c>
      <c r="D66" s="16">
        <v>3</v>
      </c>
      <c r="E66" s="16">
        <v>15</v>
      </c>
      <c r="F66" s="80" t="s">
        <v>1184</v>
      </c>
      <c r="G66" s="129" t="s">
        <v>1370</v>
      </c>
      <c r="H66" s="16" t="s">
        <v>1355</v>
      </c>
      <c r="I66" s="16"/>
      <c r="J66" s="81">
        <v>1</v>
      </c>
      <c r="K66" s="16"/>
      <c r="L66" s="16"/>
      <c r="M66" s="16" t="s">
        <v>1186</v>
      </c>
      <c r="N66" s="16" t="s">
        <v>73</v>
      </c>
    </row>
    <row r="67" spans="1:14" ht="24" x14ac:dyDescent="0.2">
      <c r="A67" s="16">
        <v>2</v>
      </c>
      <c r="B67" s="16">
        <v>2</v>
      </c>
      <c r="C67" s="16">
        <v>7</v>
      </c>
      <c r="D67" s="16">
        <v>3</v>
      </c>
      <c r="E67" s="16">
        <v>16</v>
      </c>
      <c r="F67" s="80" t="s">
        <v>1184</v>
      </c>
      <c r="G67" s="94" t="s">
        <v>1371</v>
      </c>
      <c r="H67" s="16" t="s">
        <v>1355</v>
      </c>
      <c r="I67" s="16"/>
      <c r="J67" s="81">
        <v>1</v>
      </c>
      <c r="K67" s="16"/>
      <c r="L67" s="16"/>
      <c r="M67" s="16" t="s">
        <v>1186</v>
      </c>
      <c r="N67" s="16" t="s">
        <v>73</v>
      </c>
    </row>
    <row r="68" spans="1:14" ht="24" x14ac:dyDescent="0.2">
      <c r="A68" s="16">
        <v>2</v>
      </c>
      <c r="B68" s="16">
        <v>2</v>
      </c>
      <c r="C68" s="16">
        <v>7</v>
      </c>
      <c r="D68" s="16">
        <v>3</v>
      </c>
      <c r="E68" s="16">
        <v>17</v>
      </c>
      <c r="F68" s="80" t="s">
        <v>1184</v>
      </c>
      <c r="G68" s="129" t="s">
        <v>1372</v>
      </c>
      <c r="H68" s="16" t="s">
        <v>1355</v>
      </c>
      <c r="I68" s="16"/>
      <c r="J68" s="81">
        <v>1</v>
      </c>
      <c r="K68" s="16"/>
      <c r="L68" s="16"/>
      <c r="M68" s="16" t="s">
        <v>1186</v>
      </c>
      <c r="N68" s="16" t="s">
        <v>73</v>
      </c>
    </row>
    <row r="69" spans="1:14" ht="24" x14ac:dyDescent="0.2">
      <c r="A69" s="16">
        <v>2</v>
      </c>
      <c r="B69" s="16">
        <v>2</v>
      </c>
      <c r="C69" s="16">
        <v>7</v>
      </c>
      <c r="D69" s="16">
        <v>3</v>
      </c>
      <c r="E69" s="16">
        <v>18</v>
      </c>
      <c r="F69" s="80" t="s">
        <v>1184</v>
      </c>
      <c r="G69" s="94" t="s">
        <v>1373</v>
      </c>
      <c r="H69" s="16" t="s">
        <v>1355</v>
      </c>
      <c r="I69" s="16"/>
      <c r="J69" s="81">
        <v>1</v>
      </c>
      <c r="K69" s="16"/>
      <c r="L69" s="16"/>
      <c r="M69" s="16" t="s">
        <v>1186</v>
      </c>
      <c r="N69" s="16" t="s">
        <v>73</v>
      </c>
    </row>
    <row r="70" spans="1:14" ht="24" x14ac:dyDescent="0.2">
      <c r="A70" s="16">
        <v>2</v>
      </c>
      <c r="B70" s="16">
        <v>2</v>
      </c>
      <c r="C70" s="16">
        <v>7</v>
      </c>
      <c r="D70" s="16">
        <v>3</v>
      </c>
      <c r="E70" s="16">
        <v>19</v>
      </c>
      <c r="F70" s="80" t="s">
        <v>1184</v>
      </c>
      <c r="G70" s="94" t="s">
        <v>1374</v>
      </c>
      <c r="H70" s="16" t="s">
        <v>1355</v>
      </c>
      <c r="I70" s="16"/>
      <c r="J70" s="81">
        <v>1</v>
      </c>
      <c r="K70" s="16"/>
      <c r="L70" s="16"/>
      <c r="M70" s="16" t="s">
        <v>1186</v>
      </c>
      <c r="N70" s="16" t="s">
        <v>73</v>
      </c>
    </row>
    <row r="71" spans="1:14" ht="30" customHeight="1" x14ac:dyDescent="0.2">
      <c r="A71" s="16">
        <v>2</v>
      </c>
      <c r="B71" s="16">
        <v>2</v>
      </c>
      <c r="C71" s="16">
        <v>7</v>
      </c>
      <c r="D71" s="16">
        <v>4</v>
      </c>
      <c r="E71" s="16">
        <v>0</v>
      </c>
      <c r="F71" s="80" t="s">
        <v>1184</v>
      </c>
      <c r="G71" s="130" t="s">
        <v>1375</v>
      </c>
      <c r="H71" s="21" t="s">
        <v>1334</v>
      </c>
      <c r="I71" s="16"/>
      <c r="J71" s="16"/>
      <c r="K71" s="16"/>
      <c r="L71" s="16"/>
      <c r="M71" s="16" t="s">
        <v>1186</v>
      </c>
      <c r="N71" s="16" t="s">
        <v>73</v>
      </c>
    </row>
    <row r="72" spans="1:14" ht="30.75" customHeight="1" x14ac:dyDescent="0.2">
      <c r="A72" s="16">
        <v>2</v>
      </c>
      <c r="B72" s="16">
        <v>2</v>
      </c>
      <c r="C72" s="16">
        <v>7</v>
      </c>
      <c r="D72" s="16">
        <v>4</v>
      </c>
      <c r="E72" s="16">
        <v>1</v>
      </c>
      <c r="F72" s="80" t="s">
        <v>1184</v>
      </c>
      <c r="G72" s="124" t="s">
        <v>1376</v>
      </c>
      <c r="H72" s="21" t="s">
        <v>1334</v>
      </c>
      <c r="I72" s="17">
        <v>1</v>
      </c>
      <c r="J72" s="17" t="s">
        <v>15</v>
      </c>
      <c r="K72" s="17" t="s">
        <v>15</v>
      </c>
      <c r="L72" s="17" t="s">
        <v>15</v>
      </c>
      <c r="M72" s="16" t="s">
        <v>1186</v>
      </c>
      <c r="N72" s="16" t="s">
        <v>73</v>
      </c>
    </row>
    <row r="73" spans="1:14" ht="24" x14ac:dyDescent="0.2">
      <c r="A73" s="16">
        <v>2</v>
      </c>
      <c r="B73" s="16">
        <v>2</v>
      </c>
      <c r="C73" s="16">
        <v>7</v>
      </c>
      <c r="D73" s="16">
        <v>4</v>
      </c>
      <c r="E73" s="16">
        <v>2</v>
      </c>
      <c r="F73" s="80" t="s">
        <v>1184</v>
      </c>
      <c r="G73" s="124" t="s">
        <v>1377</v>
      </c>
      <c r="H73" s="21" t="s">
        <v>1334</v>
      </c>
      <c r="I73" s="17">
        <v>1</v>
      </c>
      <c r="J73" s="17" t="s">
        <v>15</v>
      </c>
      <c r="K73" s="17" t="s">
        <v>15</v>
      </c>
      <c r="L73" s="17" t="s">
        <v>15</v>
      </c>
      <c r="M73" s="16" t="s">
        <v>1186</v>
      </c>
      <c r="N73" s="16" t="s">
        <v>73</v>
      </c>
    </row>
    <row r="74" spans="1:14" ht="29.25" customHeight="1" x14ac:dyDescent="0.2">
      <c r="A74" s="16">
        <v>2</v>
      </c>
      <c r="B74" s="16">
        <v>2</v>
      </c>
      <c r="C74" s="16">
        <v>7</v>
      </c>
      <c r="D74" s="16">
        <v>4</v>
      </c>
      <c r="E74" s="16">
        <v>3</v>
      </c>
      <c r="F74" s="80" t="s">
        <v>1184</v>
      </c>
      <c r="G74" s="124" t="s">
        <v>1378</v>
      </c>
      <c r="H74" s="21" t="s">
        <v>1334</v>
      </c>
      <c r="I74" s="17">
        <v>0.5</v>
      </c>
      <c r="J74" s="17">
        <v>0.5</v>
      </c>
      <c r="K74" s="17"/>
      <c r="L74" s="17"/>
      <c r="M74" s="16" t="s">
        <v>1186</v>
      </c>
      <c r="N74" s="16" t="s">
        <v>73</v>
      </c>
    </row>
    <row r="75" spans="1:14" ht="24" x14ac:dyDescent="0.2">
      <c r="A75" s="16">
        <v>2</v>
      </c>
      <c r="B75" s="16">
        <v>2</v>
      </c>
      <c r="C75" s="16">
        <v>7</v>
      </c>
      <c r="D75" s="16">
        <v>4</v>
      </c>
      <c r="E75" s="16">
        <v>4</v>
      </c>
      <c r="F75" s="80" t="s">
        <v>1184</v>
      </c>
      <c r="G75" s="130" t="s">
        <v>1379</v>
      </c>
      <c r="H75" s="21" t="s">
        <v>1334</v>
      </c>
      <c r="I75" s="17">
        <v>1</v>
      </c>
      <c r="J75" s="17" t="s">
        <v>15</v>
      </c>
      <c r="K75" s="16"/>
      <c r="L75" s="16"/>
      <c r="M75" s="16" t="s">
        <v>1186</v>
      </c>
      <c r="N75" s="16" t="s">
        <v>73</v>
      </c>
    </row>
    <row r="76" spans="1:14" ht="27.75" customHeight="1" x14ac:dyDescent="0.2">
      <c r="A76" s="16">
        <v>2</v>
      </c>
      <c r="B76" s="16">
        <v>2</v>
      </c>
      <c r="C76" s="16">
        <v>7</v>
      </c>
      <c r="D76" s="16">
        <v>4</v>
      </c>
      <c r="E76" s="16">
        <v>5</v>
      </c>
      <c r="F76" s="80" t="s">
        <v>1184</v>
      </c>
      <c r="G76" s="124" t="s">
        <v>1380</v>
      </c>
      <c r="H76" s="21" t="s">
        <v>1334</v>
      </c>
      <c r="I76" s="17">
        <v>1</v>
      </c>
      <c r="J76" s="17" t="s">
        <v>15</v>
      </c>
      <c r="K76" s="17"/>
      <c r="L76" s="17"/>
      <c r="M76" s="16" t="s">
        <v>1186</v>
      </c>
      <c r="N76" s="16" t="s">
        <v>73</v>
      </c>
    </row>
    <row r="77" spans="1:14" ht="24" x14ac:dyDescent="0.2">
      <c r="A77" s="16">
        <v>2</v>
      </c>
      <c r="B77" s="16">
        <v>2</v>
      </c>
      <c r="C77" s="16">
        <v>7</v>
      </c>
      <c r="D77" s="16">
        <v>4</v>
      </c>
      <c r="E77" s="16">
        <v>6</v>
      </c>
      <c r="F77" s="80" t="s">
        <v>1184</v>
      </c>
      <c r="G77" s="122" t="s">
        <v>1381</v>
      </c>
      <c r="H77" s="21" t="s">
        <v>1334</v>
      </c>
      <c r="I77" s="17">
        <v>1</v>
      </c>
      <c r="J77" s="17" t="s">
        <v>15</v>
      </c>
      <c r="K77" s="22"/>
      <c r="L77" s="22"/>
      <c r="M77" s="21" t="s">
        <v>1186</v>
      </c>
      <c r="N77" s="21" t="s">
        <v>73</v>
      </c>
    </row>
    <row r="78" spans="1:14" ht="24" x14ac:dyDescent="0.2">
      <c r="A78" s="16">
        <v>2</v>
      </c>
      <c r="B78" s="16">
        <v>2</v>
      </c>
      <c r="C78" s="16">
        <v>7</v>
      </c>
      <c r="D78" s="16">
        <v>4</v>
      </c>
      <c r="E78" s="16">
        <v>7</v>
      </c>
      <c r="F78" s="80" t="s">
        <v>1184</v>
      </c>
      <c r="G78" s="124" t="s">
        <v>1382</v>
      </c>
      <c r="H78" s="21" t="s">
        <v>1334</v>
      </c>
      <c r="I78" s="17">
        <v>1</v>
      </c>
      <c r="J78" s="17" t="s">
        <v>15</v>
      </c>
      <c r="K78" s="17"/>
      <c r="L78" s="17"/>
      <c r="M78" s="16" t="s">
        <v>1186</v>
      </c>
      <c r="N78" s="16" t="s">
        <v>73</v>
      </c>
    </row>
    <row r="79" spans="1:14" ht="24" x14ac:dyDescent="0.2">
      <c r="A79" s="16">
        <v>2</v>
      </c>
      <c r="B79" s="16">
        <v>2</v>
      </c>
      <c r="C79" s="16">
        <v>7</v>
      </c>
      <c r="D79" s="16">
        <v>4</v>
      </c>
      <c r="E79" s="16">
        <v>8</v>
      </c>
      <c r="F79" s="80" t="s">
        <v>1184</v>
      </c>
      <c r="G79" s="124" t="s">
        <v>1383</v>
      </c>
      <c r="H79" s="21" t="s">
        <v>1334</v>
      </c>
      <c r="I79" s="17">
        <v>1</v>
      </c>
      <c r="J79" s="17" t="s">
        <v>15</v>
      </c>
      <c r="K79" s="17"/>
      <c r="L79" s="17"/>
      <c r="M79" s="16" t="s">
        <v>1186</v>
      </c>
      <c r="N79" s="16" t="s">
        <v>73</v>
      </c>
    </row>
    <row r="80" spans="1:14" ht="55.5" customHeight="1" x14ac:dyDescent="0.2">
      <c r="A80" s="16">
        <v>2</v>
      </c>
      <c r="B80" s="16">
        <v>2</v>
      </c>
      <c r="C80" s="16">
        <v>8</v>
      </c>
      <c r="D80" s="16">
        <v>0</v>
      </c>
      <c r="E80" s="16">
        <v>0</v>
      </c>
      <c r="F80" s="80" t="s">
        <v>1184</v>
      </c>
      <c r="G80" s="130" t="s">
        <v>1384</v>
      </c>
      <c r="H80" s="16" t="s">
        <v>1385</v>
      </c>
      <c r="I80" s="17"/>
      <c r="J80" s="17"/>
      <c r="K80" s="17">
        <v>0.5</v>
      </c>
      <c r="L80" s="17">
        <v>0.5</v>
      </c>
      <c r="M80" s="16" t="s">
        <v>1327</v>
      </c>
      <c r="N80" s="16" t="s">
        <v>73</v>
      </c>
    </row>
    <row r="81" spans="1:14" ht="48" x14ac:dyDescent="0.2">
      <c r="A81" s="18">
        <v>2</v>
      </c>
      <c r="B81" s="18">
        <v>3</v>
      </c>
      <c r="C81" s="18">
        <v>0</v>
      </c>
      <c r="D81" s="18">
        <v>0</v>
      </c>
      <c r="E81" s="18">
        <v>0</v>
      </c>
      <c r="F81" s="18" t="s">
        <v>473</v>
      </c>
      <c r="G81" s="115" t="s">
        <v>104</v>
      </c>
      <c r="H81" s="20"/>
      <c r="I81" s="20"/>
      <c r="J81" s="20"/>
      <c r="K81" s="20"/>
      <c r="L81" s="20"/>
      <c r="M81" s="20"/>
      <c r="N81" s="20"/>
    </row>
    <row r="82" spans="1:14" ht="42" customHeight="1" x14ac:dyDescent="0.2">
      <c r="A82" s="16">
        <v>2</v>
      </c>
      <c r="B82" s="16">
        <v>3</v>
      </c>
      <c r="C82" s="16">
        <v>1</v>
      </c>
      <c r="D82" s="16">
        <v>0</v>
      </c>
      <c r="E82" s="16">
        <v>0</v>
      </c>
      <c r="F82" s="80" t="s">
        <v>473</v>
      </c>
      <c r="G82" s="123" t="s">
        <v>287</v>
      </c>
      <c r="H82" s="16" t="s">
        <v>105</v>
      </c>
      <c r="I82" s="17">
        <v>0.25</v>
      </c>
      <c r="J82" s="17">
        <v>0.5</v>
      </c>
      <c r="K82" s="17">
        <v>0.25</v>
      </c>
      <c r="L82" s="16"/>
      <c r="M82" s="3" t="s">
        <v>69</v>
      </c>
      <c r="N82" s="16" t="s">
        <v>73</v>
      </c>
    </row>
    <row r="83" spans="1:14" ht="57" customHeight="1" x14ac:dyDescent="0.2">
      <c r="A83" s="48">
        <v>2</v>
      </c>
      <c r="B83" s="48">
        <v>3</v>
      </c>
      <c r="C83" s="48">
        <v>2</v>
      </c>
      <c r="D83" s="48">
        <v>0</v>
      </c>
      <c r="E83" s="48">
        <v>0</v>
      </c>
      <c r="F83" s="48" t="s">
        <v>374</v>
      </c>
      <c r="G83" s="94" t="s">
        <v>1706</v>
      </c>
      <c r="H83" s="3" t="s">
        <v>478</v>
      </c>
      <c r="I83" s="17">
        <v>0.5</v>
      </c>
      <c r="J83" s="17">
        <v>0.5</v>
      </c>
      <c r="K83" s="17"/>
      <c r="L83" s="16"/>
      <c r="M83" s="16" t="s">
        <v>1635</v>
      </c>
      <c r="N83" s="16" t="s">
        <v>73</v>
      </c>
    </row>
    <row r="84" spans="1:14" ht="55.5" customHeight="1" x14ac:dyDescent="0.2">
      <c r="A84" s="48">
        <v>2</v>
      </c>
      <c r="B84" s="48">
        <v>3</v>
      </c>
      <c r="C84" s="16">
        <v>3</v>
      </c>
      <c r="D84" s="48">
        <v>0</v>
      </c>
      <c r="E84" s="48">
        <v>0</v>
      </c>
      <c r="F84" s="48" t="s">
        <v>374</v>
      </c>
      <c r="G84" s="113" t="s">
        <v>1636</v>
      </c>
      <c r="H84" s="3" t="s">
        <v>479</v>
      </c>
      <c r="I84" s="17" t="s">
        <v>15</v>
      </c>
      <c r="J84" s="17" t="s">
        <v>15</v>
      </c>
      <c r="K84" s="17">
        <v>0.25</v>
      </c>
      <c r="L84" s="17">
        <v>0.75</v>
      </c>
      <c r="M84" s="3" t="s">
        <v>1460</v>
      </c>
      <c r="N84" s="16" t="s">
        <v>73</v>
      </c>
    </row>
    <row r="85" spans="1:14" ht="36" x14ac:dyDescent="0.2">
      <c r="A85" s="48">
        <v>2</v>
      </c>
      <c r="B85" s="48">
        <v>3</v>
      </c>
      <c r="C85" s="48">
        <v>4</v>
      </c>
      <c r="D85" s="48">
        <v>0</v>
      </c>
      <c r="E85" s="48">
        <v>0</v>
      </c>
      <c r="F85" s="48" t="s">
        <v>374</v>
      </c>
      <c r="G85" s="113" t="s">
        <v>1637</v>
      </c>
      <c r="H85" s="3" t="s">
        <v>480</v>
      </c>
      <c r="I85" s="17"/>
      <c r="J85" s="17"/>
      <c r="K85" s="17">
        <v>0.25</v>
      </c>
      <c r="L85" s="17">
        <v>0.75</v>
      </c>
      <c r="M85" s="3" t="s">
        <v>1460</v>
      </c>
      <c r="N85" s="16" t="s">
        <v>73</v>
      </c>
    </row>
    <row r="86" spans="1:14" ht="36" x14ac:dyDescent="0.2">
      <c r="A86" s="48">
        <v>2</v>
      </c>
      <c r="B86" s="48">
        <v>3</v>
      </c>
      <c r="C86" s="16">
        <v>5</v>
      </c>
      <c r="D86" s="48">
        <v>0</v>
      </c>
      <c r="E86" s="48">
        <v>0</v>
      </c>
      <c r="F86" s="48" t="s">
        <v>374</v>
      </c>
      <c r="G86" s="112" t="s">
        <v>1638</v>
      </c>
      <c r="H86" s="3" t="s">
        <v>1639</v>
      </c>
      <c r="I86" s="17">
        <v>0.25</v>
      </c>
      <c r="J86" s="17">
        <v>0.25</v>
      </c>
      <c r="K86" s="17">
        <v>0.5</v>
      </c>
      <c r="L86" s="17"/>
      <c r="M86" s="3" t="s">
        <v>1460</v>
      </c>
      <c r="N86" s="16" t="s">
        <v>73</v>
      </c>
    </row>
    <row r="87" spans="1:14" ht="48" x14ac:dyDescent="0.2">
      <c r="A87" s="48">
        <v>2</v>
      </c>
      <c r="B87" s="48">
        <v>3</v>
      </c>
      <c r="C87" s="48">
        <v>6</v>
      </c>
      <c r="D87" s="48">
        <v>0</v>
      </c>
      <c r="E87" s="48">
        <v>0</v>
      </c>
      <c r="F87" s="48" t="s">
        <v>374</v>
      </c>
      <c r="G87" s="112" t="s">
        <v>1640</v>
      </c>
      <c r="H87" s="3" t="s">
        <v>481</v>
      </c>
      <c r="I87" s="17">
        <v>0.25</v>
      </c>
      <c r="J87" s="17">
        <v>0.25</v>
      </c>
      <c r="K87" s="17">
        <v>0.5</v>
      </c>
      <c r="L87" s="17"/>
      <c r="M87" s="3" t="s">
        <v>1460</v>
      </c>
      <c r="N87" s="16" t="s">
        <v>73</v>
      </c>
    </row>
    <row r="88" spans="1:14" ht="36" x14ac:dyDescent="0.2">
      <c r="A88" s="48">
        <v>2</v>
      </c>
      <c r="B88" s="48">
        <v>3</v>
      </c>
      <c r="C88" s="16">
        <v>7</v>
      </c>
      <c r="D88" s="48">
        <v>0</v>
      </c>
      <c r="E88" s="48">
        <v>0</v>
      </c>
      <c r="F88" s="48" t="s">
        <v>374</v>
      </c>
      <c r="G88" s="113" t="s">
        <v>482</v>
      </c>
      <c r="H88" s="49" t="s">
        <v>483</v>
      </c>
      <c r="I88" s="17"/>
      <c r="J88" s="17">
        <v>0.5</v>
      </c>
      <c r="K88" s="17">
        <v>0.5</v>
      </c>
      <c r="L88" s="17"/>
      <c r="M88" s="3" t="s">
        <v>1641</v>
      </c>
      <c r="N88" s="16" t="s">
        <v>73</v>
      </c>
    </row>
    <row r="89" spans="1:14" ht="29.25" customHeight="1" x14ac:dyDescent="0.2">
      <c r="A89" s="48">
        <v>2</v>
      </c>
      <c r="B89" s="48">
        <v>3</v>
      </c>
      <c r="C89" s="16">
        <v>8</v>
      </c>
      <c r="D89" s="48">
        <v>0</v>
      </c>
      <c r="E89" s="48">
        <v>0</v>
      </c>
      <c r="F89" s="48" t="s">
        <v>374</v>
      </c>
      <c r="G89" s="121" t="s">
        <v>485</v>
      </c>
      <c r="H89" s="3" t="s">
        <v>484</v>
      </c>
      <c r="I89" s="50">
        <v>1</v>
      </c>
      <c r="J89" s="50">
        <v>1</v>
      </c>
      <c r="K89" s="16"/>
      <c r="L89" s="16"/>
      <c r="M89" s="3" t="s">
        <v>486</v>
      </c>
      <c r="N89" s="16" t="s">
        <v>73</v>
      </c>
    </row>
    <row r="90" spans="1:14" ht="48" x14ac:dyDescent="0.2">
      <c r="A90" s="48">
        <v>2</v>
      </c>
      <c r="B90" s="48">
        <v>3</v>
      </c>
      <c r="C90" s="48">
        <v>9</v>
      </c>
      <c r="D90" s="48">
        <v>0</v>
      </c>
      <c r="E90" s="48">
        <v>0</v>
      </c>
      <c r="F90" s="48" t="s">
        <v>374</v>
      </c>
      <c r="G90" s="121" t="s">
        <v>487</v>
      </c>
      <c r="H90" s="3" t="s">
        <v>484</v>
      </c>
      <c r="I90" s="16"/>
      <c r="J90" s="16"/>
      <c r="K90" s="50"/>
      <c r="L90" s="16">
        <v>1</v>
      </c>
      <c r="M90" s="3" t="s">
        <v>486</v>
      </c>
      <c r="N90" s="16" t="s">
        <v>73</v>
      </c>
    </row>
    <row r="91" spans="1:14" ht="43.5" customHeight="1" x14ac:dyDescent="0.2">
      <c r="A91" s="48">
        <v>2</v>
      </c>
      <c r="B91" s="48">
        <v>3</v>
      </c>
      <c r="C91" s="16">
        <v>10</v>
      </c>
      <c r="D91" s="48">
        <v>0</v>
      </c>
      <c r="E91" s="48">
        <v>0</v>
      </c>
      <c r="F91" s="48" t="s">
        <v>374</v>
      </c>
      <c r="G91" s="121" t="s">
        <v>488</v>
      </c>
      <c r="H91" s="3" t="s">
        <v>489</v>
      </c>
      <c r="I91" s="17">
        <v>1</v>
      </c>
      <c r="J91" s="17">
        <v>1</v>
      </c>
      <c r="K91" s="17">
        <v>1</v>
      </c>
      <c r="L91" s="17">
        <v>1</v>
      </c>
      <c r="M91" s="3" t="s">
        <v>1642</v>
      </c>
      <c r="N91" s="16" t="s">
        <v>73</v>
      </c>
    </row>
    <row r="92" spans="1:14" ht="48" x14ac:dyDescent="0.2">
      <c r="A92" s="48">
        <v>2</v>
      </c>
      <c r="B92" s="48">
        <v>3</v>
      </c>
      <c r="C92" s="48">
        <v>11</v>
      </c>
      <c r="D92" s="48">
        <v>0</v>
      </c>
      <c r="E92" s="48">
        <v>0</v>
      </c>
      <c r="F92" s="48" t="s">
        <v>374</v>
      </c>
      <c r="G92" s="121" t="s">
        <v>491</v>
      </c>
      <c r="H92" s="3" t="s">
        <v>492</v>
      </c>
      <c r="I92" s="16"/>
      <c r="J92" s="16"/>
      <c r="K92" s="50">
        <v>1</v>
      </c>
      <c r="L92" s="17"/>
      <c r="M92" s="3" t="s">
        <v>486</v>
      </c>
      <c r="N92" s="16" t="s">
        <v>73</v>
      </c>
    </row>
    <row r="93" spans="1:14" ht="48" x14ac:dyDescent="0.2">
      <c r="A93" s="48">
        <v>2</v>
      </c>
      <c r="B93" s="48">
        <v>3</v>
      </c>
      <c r="C93" s="16">
        <v>12</v>
      </c>
      <c r="D93" s="48">
        <v>0</v>
      </c>
      <c r="E93" s="48">
        <v>0</v>
      </c>
      <c r="F93" s="48" t="s">
        <v>374</v>
      </c>
      <c r="G93" s="123" t="s">
        <v>493</v>
      </c>
      <c r="H93" s="51" t="s">
        <v>494</v>
      </c>
      <c r="I93" s="16"/>
      <c r="J93" s="16"/>
      <c r="K93" s="50">
        <v>1</v>
      </c>
      <c r="L93" s="17"/>
      <c r="M93" s="3" t="s">
        <v>486</v>
      </c>
      <c r="N93" s="16" t="s">
        <v>73</v>
      </c>
    </row>
    <row r="94" spans="1:14" ht="45.75" customHeight="1" x14ac:dyDescent="0.2">
      <c r="A94" s="48">
        <v>2</v>
      </c>
      <c r="B94" s="48">
        <v>3</v>
      </c>
      <c r="C94" s="48">
        <v>13</v>
      </c>
      <c r="D94" s="48">
        <v>0</v>
      </c>
      <c r="E94" s="48">
        <v>0</v>
      </c>
      <c r="F94" s="48" t="s">
        <v>374</v>
      </c>
      <c r="G94" s="123" t="s">
        <v>495</v>
      </c>
      <c r="H94" s="51" t="s">
        <v>494</v>
      </c>
      <c r="I94" s="52"/>
      <c r="J94" s="52">
        <v>1</v>
      </c>
      <c r="K94" s="52"/>
      <c r="L94" s="52"/>
      <c r="M94" s="3" t="s">
        <v>486</v>
      </c>
      <c r="N94" s="16" t="s">
        <v>73</v>
      </c>
    </row>
    <row r="95" spans="1:14" ht="36" x14ac:dyDescent="0.2">
      <c r="A95" s="48">
        <v>2</v>
      </c>
      <c r="B95" s="48">
        <v>3</v>
      </c>
      <c r="C95" s="16">
        <v>14</v>
      </c>
      <c r="D95" s="48">
        <v>0</v>
      </c>
      <c r="E95" s="48">
        <v>0</v>
      </c>
      <c r="F95" s="48" t="s">
        <v>374</v>
      </c>
      <c r="G95" s="123" t="s">
        <v>496</v>
      </c>
      <c r="H95" s="51" t="s">
        <v>494</v>
      </c>
      <c r="I95" s="52"/>
      <c r="J95" s="52"/>
      <c r="K95" s="52">
        <v>1</v>
      </c>
      <c r="L95" s="52"/>
      <c r="M95" s="3" t="s">
        <v>497</v>
      </c>
      <c r="N95" s="16" t="s">
        <v>73</v>
      </c>
    </row>
    <row r="96" spans="1:14" ht="48" x14ac:dyDescent="0.2">
      <c r="A96" s="48">
        <v>2</v>
      </c>
      <c r="B96" s="48">
        <v>3</v>
      </c>
      <c r="C96" s="48">
        <v>15</v>
      </c>
      <c r="D96" s="48">
        <v>0</v>
      </c>
      <c r="E96" s="48">
        <v>0</v>
      </c>
      <c r="F96" s="48" t="s">
        <v>374</v>
      </c>
      <c r="G96" s="121" t="s">
        <v>1643</v>
      </c>
      <c r="H96" s="2" t="s">
        <v>1644</v>
      </c>
      <c r="I96" s="53"/>
      <c r="J96" s="53"/>
      <c r="K96" s="53">
        <v>1</v>
      </c>
      <c r="L96" s="53"/>
      <c r="M96" s="2" t="s">
        <v>498</v>
      </c>
      <c r="N96" s="21" t="s">
        <v>73</v>
      </c>
    </row>
    <row r="97" spans="1:14" ht="60" x14ac:dyDescent="0.2">
      <c r="A97" s="48">
        <v>2</v>
      </c>
      <c r="B97" s="48">
        <v>3</v>
      </c>
      <c r="C97" s="16">
        <v>16</v>
      </c>
      <c r="D97" s="48">
        <v>0</v>
      </c>
      <c r="E97" s="48">
        <v>0</v>
      </c>
      <c r="F97" s="48" t="s">
        <v>374</v>
      </c>
      <c r="G97" s="121" t="s">
        <v>499</v>
      </c>
      <c r="H97" s="54" t="s">
        <v>500</v>
      </c>
      <c r="I97" s="52">
        <v>1</v>
      </c>
      <c r="J97" s="52"/>
      <c r="K97" s="52"/>
      <c r="L97" s="52"/>
      <c r="M97" s="47" t="s">
        <v>381</v>
      </c>
      <c r="N97" s="16" t="s">
        <v>73</v>
      </c>
    </row>
    <row r="98" spans="1:14" ht="36" x14ac:dyDescent="0.2">
      <c r="A98" s="48">
        <v>2</v>
      </c>
      <c r="B98" s="48">
        <v>3</v>
      </c>
      <c r="C98" s="48">
        <v>17</v>
      </c>
      <c r="D98" s="48">
        <v>0</v>
      </c>
      <c r="E98" s="48">
        <v>0</v>
      </c>
      <c r="F98" s="48" t="s">
        <v>374</v>
      </c>
      <c r="G98" s="121" t="s">
        <v>501</v>
      </c>
      <c r="H98" s="3" t="s">
        <v>106</v>
      </c>
      <c r="I98" s="52"/>
      <c r="J98" s="52">
        <v>1</v>
      </c>
      <c r="K98" s="52"/>
      <c r="L98" s="52" t="s">
        <v>15</v>
      </c>
      <c r="M98" s="3" t="s">
        <v>497</v>
      </c>
      <c r="N98" s="16" t="s">
        <v>73</v>
      </c>
    </row>
    <row r="99" spans="1:14" ht="33" customHeight="1" x14ac:dyDescent="0.2">
      <c r="A99" s="48">
        <v>2</v>
      </c>
      <c r="B99" s="48">
        <v>3</v>
      </c>
      <c r="C99" s="16">
        <v>18</v>
      </c>
      <c r="D99" s="48">
        <v>0</v>
      </c>
      <c r="E99" s="48">
        <v>0</v>
      </c>
      <c r="F99" s="48" t="s">
        <v>374</v>
      </c>
      <c r="G99" s="121" t="s">
        <v>502</v>
      </c>
      <c r="H99" s="3" t="s">
        <v>106</v>
      </c>
      <c r="I99" s="52"/>
      <c r="J99" s="52">
        <v>1</v>
      </c>
      <c r="K99" s="52"/>
      <c r="L99" s="52">
        <v>1</v>
      </c>
      <c r="M99" s="47" t="s">
        <v>503</v>
      </c>
      <c r="N99" s="52" t="s">
        <v>504</v>
      </c>
    </row>
    <row r="100" spans="1:14" ht="27.75" customHeight="1" x14ac:dyDescent="0.2">
      <c r="A100" s="48">
        <v>2</v>
      </c>
      <c r="B100" s="48">
        <v>3</v>
      </c>
      <c r="C100" s="48">
        <v>19</v>
      </c>
      <c r="D100" s="48">
        <v>0</v>
      </c>
      <c r="E100" s="48">
        <v>0</v>
      </c>
      <c r="F100" s="48" t="s">
        <v>374</v>
      </c>
      <c r="G100" s="121" t="s">
        <v>505</v>
      </c>
      <c r="H100" s="51" t="s">
        <v>506</v>
      </c>
      <c r="I100" s="21"/>
      <c r="J100" s="21"/>
      <c r="K100" s="53">
        <v>1</v>
      </c>
      <c r="L100" s="53">
        <v>1</v>
      </c>
      <c r="M100" s="3" t="s">
        <v>507</v>
      </c>
      <c r="N100" s="16" t="s">
        <v>73</v>
      </c>
    </row>
    <row r="101" spans="1:14" ht="36" x14ac:dyDescent="0.2">
      <c r="A101" s="48">
        <v>2</v>
      </c>
      <c r="B101" s="48">
        <v>3</v>
      </c>
      <c r="C101" s="16">
        <v>20</v>
      </c>
      <c r="D101" s="48">
        <v>0</v>
      </c>
      <c r="E101" s="48">
        <v>0</v>
      </c>
      <c r="F101" s="48" t="s">
        <v>374</v>
      </c>
      <c r="G101" s="121" t="s">
        <v>508</v>
      </c>
      <c r="H101" s="3" t="s">
        <v>509</v>
      </c>
      <c r="I101" s="55">
        <v>1</v>
      </c>
      <c r="J101" s="55">
        <v>1</v>
      </c>
      <c r="K101" s="55">
        <v>1</v>
      </c>
      <c r="L101" s="55">
        <v>1</v>
      </c>
      <c r="M101" s="47" t="s">
        <v>381</v>
      </c>
      <c r="N101" s="16" t="s">
        <v>73</v>
      </c>
    </row>
    <row r="102" spans="1:14" ht="33.75" customHeight="1" x14ac:dyDescent="0.2">
      <c r="A102" s="48">
        <v>2</v>
      </c>
      <c r="B102" s="48">
        <v>3</v>
      </c>
      <c r="C102" s="16">
        <v>21</v>
      </c>
      <c r="D102" s="48">
        <v>0</v>
      </c>
      <c r="E102" s="48">
        <v>0</v>
      </c>
      <c r="F102" s="80" t="s">
        <v>1086</v>
      </c>
      <c r="G102" s="113" t="s">
        <v>1181</v>
      </c>
      <c r="H102" s="14"/>
      <c r="I102" s="90"/>
      <c r="J102" s="90"/>
      <c r="K102" s="2">
        <v>1</v>
      </c>
      <c r="L102" s="90"/>
      <c r="M102" s="3" t="s">
        <v>399</v>
      </c>
      <c r="N102" s="3" t="s">
        <v>1182</v>
      </c>
    </row>
    <row r="103" spans="1:14" ht="60" x14ac:dyDescent="0.2">
      <c r="A103" s="48">
        <v>2</v>
      </c>
      <c r="B103" s="48">
        <v>3</v>
      </c>
      <c r="C103" s="16">
        <v>22</v>
      </c>
      <c r="D103" s="48">
        <v>0</v>
      </c>
      <c r="E103" s="48">
        <v>0</v>
      </c>
      <c r="F103" s="80" t="s">
        <v>1086</v>
      </c>
      <c r="G103" s="113" t="s">
        <v>1183</v>
      </c>
      <c r="H103" s="14"/>
      <c r="I103" s="90"/>
      <c r="J103" s="2">
        <v>1</v>
      </c>
      <c r="K103" s="2"/>
      <c r="L103" s="2">
        <v>1</v>
      </c>
      <c r="M103" s="3" t="s">
        <v>1645</v>
      </c>
      <c r="N103" s="3" t="s">
        <v>1182</v>
      </c>
    </row>
    <row r="104" spans="1:14" ht="54.75" customHeight="1" x14ac:dyDescent="0.2">
      <c r="A104" s="48">
        <v>2</v>
      </c>
      <c r="B104" s="48">
        <v>3</v>
      </c>
      <c r="C104" s="16">
        <v>23</v>
      </c>
      <c r="D104" s="48">
        <v>0</v>
      </c>
      <c r="E104" s="48">
        <v>0</v>
      </c>
      <c r="F104" s="80" t="s">
        <v>1184</v>
      </c>
      <c r="G104" s="122" t="s">
        <v>1649</v>
      </c>
      <c r="H104" s="101" t="s">
        <v>506</v>
      </c>
      <c r="I104" s="21"/>
      <c r="J104" s="21">
        <v>1</v>
      </c>
      <c r="K104" s="95"/>
      <c r="L104" s="22"/>
      <c r="M104" s="101" t="s">
        <v>1646</v>
      </c>
      <c r="N104" s="16" t="s">
        <v>73</v>
      </c>
    </row>
    <row r="105" spans="1:14" ht="55.5" customHeight="1" x14ac:dyDescent="0.2">
      <c r="A105" s="48">
        <v>2</v>
      </c>
      <c r="B105" s="48">
        <v>3</v>
      </c>
      <c r="C105" s="48">
        <v>24</v>
      </c>
      <c r="D105" s="48">
        <v>0</v>
      </c>
      <c r="E105" s="48">
        <v>0</v>
      </c>
      <c r="F105" s="80" t="s">
        <v>1184</v>
      </c>
      <c r="G105" s="124" t="s">
        <v>1647</v>
      </c>
      <c r="H105" s="16" t="s">
        <v>1386</v>
      </c>
      <c r="I105" s="81"/>
      <c r="J105" s="81">
        <v>0.5</v>
      </c>
      <c r="K105" s="81">
        <v>0.5</v>
      </c>
      <c r="L105" s="81"/>
      <c r="M105" s="16" t="s">
        <v>1648</v>
      </c>
      <c r="N105" s="16" t="s">
        <v>73</v>
      </c>
    </row>
    <row r="106" spans="1:14" ht="49.5" customHeight="1" x14ac:dyDescent="0.2">
      <c r="A106" s="48">
        <v>2</v>
      </c>
      <c r="B106" s="48">
        <v>3</v>
      </c>
      <c r="C106" s="48">
        <v>25</v>
      </c>
      <c r="D106" s="48">
        <v>0</v>
      </c>
      <c r="E106" s="48">
        <v>0</v>
      </c>
      <c r="F106" s="80" t="s">
        <v>1184</v>
      </c>
      <c r="G106" s="124" t="s">
        <v>1387</v>
      </c>
      <c r="H106" s="16" t="s">
        <v>77</v>
      </c>
      <c r="I106" s="17">
        <v>1</v>
      </c>
      <c r="J106" s="17">
        <v>1</v>
      </c>
      <c r="K106" s="17">
        <v>1</v>
      </c>
      <c r="L106" s="17">
        <v>1</v>
      </c>
      <c r="M106" s="16" t="s">
        <v>1650</v>
      </c>
      <c r="N106" s="16" t="s">
        <v>73</v>
      </c>
    </row>
    <row r="107" spans="1:14" ht="24" x14ac:dyDescent="0.2">
      <c r="A107" s="18">
        <v>2</v>
      </c>
      <c r="B107" s="18">
        <v>4</v>
      </c>
      <c r="C107" s="18">
        <v>0</v>
      </c>
      <c r="D107" s="18">
        <v>0</v>
      </c>
      <c r="E107" s="18">
        <v>0</v>
      </c>
      <c r="F107" s="18" t="s">
        <v>1184</v>
      </c>
      <c r="G107" s="115" t="s">
        <v>1388</v>
      </c>
      <c r="H107" s="20"/>
      <c r="I107" s="20"/>
      <c r="J107" s="20"/>
      <c r="K107" s="20"/>
      <c r="L107" s="20"/>
      <c r="M107" s="20"/>
      <c r="N107" s="20"/>
    </row>
    <row r="108" spans="1:14" ht="72" x14ac:dyDescent="0.2">
      <c r="A108" s="48">
        <v>2</v>
      </c>
      <c r="B108" s="48">
        <v>4</v>
      </c>
      <c r="C108" s="48">
        <v>1</v>
      </c>
      <c r="D108" s="48">
        <v>0</v>
      </c>
      <c r="E108" s="48">
        <v>0</v>
      </c>
      <c r="F108" s="80" t="s">
        <v>1184</v>
      </c>
      <c r="G108" s="124" t="s">
        <v>1389</v>
      </c>
      <c r="H108" s="16" t="s">
        <v>1390</v>
      </c>
      <c r="I108" s="17">
        <v>1</v>
      </c>
      <c r="J108" s="17">
        <v>1</v>
      </c>
      <c r="K108" s="17">
        <v>1</v>
      </c>
      <c r="L108" s="17">
        <v>1</v>
      </c>
      <c r="M108" s="21" t="s">
        <v>1651</v>
      </c>
      <c r="N108" s="16" t="s">
        <v>73</v>
      </c>
    </row>
    <row r="109" spans="1:14" ht="60" x14ac:dyDescent="0.2">
      <c r="A109" s="48">
        <v>2</v>
      </c>
      <c r="B109" s="48">
        <v>4</v>
      </c>
      <c r="C109" s="48">
        <v>2</v>
      </c>
      <c r="D109" s="48">
        <v>0</v>
      </c>
      <c r="E109" s="48">
        <v>0</v>
      </c>
      <c r="F109" s="80" t="s">
        <v>1184</v>
      </c>
      <c r="G109" s="124" t="s">
        <v>1392</v>
      </c>
      <c r="H109" s="16" t="s">
        <v>107</v>
      </c>
      <c r="I109" s="17">
        <v>1</v>
      </c>
      <c r="J109" s="17">
        <v>1</v>
      </c>
      <c r="K109" s="17">
        <v>1</v>
      </c>
      <c r="L109" s="17">
        <v>1</v>
      </c>
      <c r="M109" s="21" t="s">
        <v>1651</v>
      </c>
      <c r="N109" s="16" t="s">
        <v>73</v>
      </c>
    </row>
    <row r="110" spans="1:14" ht="42" customHeight="1" x14ac:dyDescent="0.2">
      <c r="A110" s="48">
        <v>2</v>
      </c>
      <c r="B110" s="48">
        <v>4</v>
      </c>
      <c r="C110" s="48">
        <v>3</v>
      </c>
      <c r="D110" s="48">
        <v>0</v>
      </c>
      <c r="E110" s="48">
        <v>0</v>
      </c>
      <c r="F110" s="80" t="s">
        <v>1184</v>
      </c>
      <c r="G110" s="124" t="s">
        <v>1393</v>
      </c>
      <c r="H110" s="16" t="s">
        <v>1394</v>
      </c>
      <c r="I110" s="17">
        <v>1</v>
      </c>
      <c r="J110" s="17">
        <v>1</v>
      </c>
      <c r="K110" s="17">
        <v>1</v>
      </c>
      <c r="L110" s="17">
        <v>1</v>
      </c>
      <c r="M110" s="21" t="s">
        <v>1651</v>
      </c>
      <c r="N110" s="16" t="s">
        <v>73</v>
      </c>
    </row>
    <row r="111" spans="1:14" ht="30.75" customHeight="1" x14ac:dyDescent="0.2">
      <c r="A111" s="48">
        <v>2</v>
      </c>
      <c r="B111" s="48">
        <v>4</v>
      </c>
      <c r="C111" s="48">
        <v>4</v>
      </c>
      <c r="D111" s="48">
        <v>0</v>
      </c>
      <c r="E111" s="48">
        <v>0</v>
      </c>
      <c r="F111" s="80" t="s">
        <v>1184</v>
      </c>
      <c r="G111" s="124" t="s">
        <v>1395</v>
      </c>
      <c r="H111" s="16" t="s">
        <v>1396</v>
      </c>
      <c r="I111" s="17">
        <v>1</v>
      </c>
      <c r="J111" s="17">
        <v>1</v>
      </c>
      <c r="K111" s="17">
        <v>1</v>
      </c>
      <c r="L111" s="17">
        <v>1</v>
      </c>
      <c r="M111" s="21" t="s">
        <v>1651</v>
      </c>
      <c r="N111" s="16" t="s">
        <v>73</v>
      </c>
    </row>
    <row r="112" spans="1:14" ht="30" customHeight="1" x14ac:dyDescent="0.2">
      <c r="A112" s="48">
        <v>2</v>
      </c>
      <c r="B112" s="48">
        <v>4</v>
      </c>
      <c r="C112" s="48">
        <v>5</v>
      </c>
      <c r="D112" s="48">
        <v>0</v>
      </c>
      <c r="E112" s="48">
        <v>0</v>
      </c>
      <c r="F112" s="80" t="s">
        <v>1184</v>
      </c>
      <c r="G112" s="124" t="s">
        <v>1397</v>
      </c>
      <c r="H112" s="16" t="s">
        <v>1398</v>
      </c>
      <c r="I112" s="17">
        <v>1</v>
      </c>
      <c r="J112" s="17">
        <v>1</v>
      </c>
      <c r="K112" s="17">
        <v>1</v>
      </c>
      <c r="L112" s="17">
        <v>1</v>
      </c>
      <c r="M112" s="21" t="s">
        <v>1651</v>
      </c>
      <c r="N112" s="16" t="s">
        <v>73</v>
      </c>
    </row>
    <row r="113" spans="1:14" ht="48" x14ac:dyDescent="0.2">
      <c r="A113" s="48">
        <v>2</v>
      </c>
      <c r="B113" s="48">
        <v>4</v>
      </c>
      <c r="C113" s="48">
        <v>6</v>
      </c>
      <c r="D113" s="48">
        <v>0</v>
      </c>
      <c r="E113" s="48">
        <v>0</v>
      </c>
      <c r="F113" s="80" t="s">
        <v>1184</v>
      </c>
      <c r="G113" s="124" t="s">
        <v>1399</v>
      </c>
      <c r="H113" s="16" t="s">
        <v>1400</v>
      </c>
      <c r="I113" s="17">
        <v>1</v>
      </c>
      <c r="J113" s="17">
        <v>1</v>
      </c>
      <c r="K113" s="17">
        <v>1</v>
      </c>
      <c r="L113" s="17">
        <v>1</v>
      </c>
      <c r="M113" s="21" t="s">
        <v>1651</v>
      </c>
      <c r="N113" s="16" t="s">
        <v>73</v>
      </c>
    </row>
    <row r="114" spans="1:14" ht="54" customHeight="1" x14ac:dyDescent="0.2">
      <c r="A114" s="48">
        <v>2</v>
      </c>
      <c r="B114" s="48">
        <v>4</v>
      </c>
      <c r="C114" s="48">
        <v>7</v>
      </c>
      <c r="D114" s="48">
        <v>0</v>
      </c>
      <c r="E114" s="48">
        <v>0</v>
      </c>
      <c r="F114" s="80" t="s">
        <v>1184</v>
      </c>
      <c r="G114" s="124" t="s">
        <v>1401</v>
      </c>
      <c r="H114" s="16" t="s">
        <v>1402</v>
      </c>
      <c r="I114" s="17">
        <v>1</v>
      </c>
      <c r="J114" s="17"/>
      <c r="K114" s="17"/>
      <c r="L114" s="17"/>
      <c r="M114" s="21" t="s">
        <v>1651</v>
      </c>
      <c r="N114" s="16" t="s">
        <v>73</v>
      </c>
    </row>
    <row r="115" spans="1:14" ht="115.5" customHeight="1" x14ac:dyDescent="0.2">
      <c r="A115" s="48">
        <v>2</v>
      </c>
      <c r="B115" s="48">
        <v>4</v>
      </c>
      <c r="C115" s="48">
        <v>8</v>
      </c>
      <c r="D115" s="48">
        <v>0</v>
      </c>
      <c r="E115" s="48">
        <v>0</v>
      </c>
      <c r="F115" s="80" t="s">
        <v>1184</v>
      </c>
      <c r="G115" s="124" t="s">
        <v>1403</v>
      </c>
      <c r="H115" s="16" t="s">
        <v>1404</v>
      </c>
      <c r="I115" s="17">
        <v>1</v>
      </c>
      <c r="J115" s="17">
        <v>1</v>
      </c>
      <c r="K115" s="17">
        <v>1</v>
      </c>
      <c r="L115" s="17">
        <v>1</v>
      </c>
      <c r="M115" s="21" t="s">
        <v>1651</v>
      </c>
      <c r="N115" s="16" t="s">
        <v>73</v>
      </c>
    </row>
    <row r="116" spans="1:14" ht="108" x14ac:dyDescent="0.2">
      <c r="A116" s="48">
        <v>2</v>
      </c>
      <c r="B116" s="48">
        <v>4</v>
      </c>
      <c r="C116" s="48">
        <v>9</v>
      </c>
      <c r="D116" s="48">
        <v>0</v>
      </c>
      <c r="E116" s="48">
        <v>0</v>
      </c>
      <c r="F116" s="80" t="s">
        <v>1184</v>
      </c>
      <c r="G116" s="124" t="s">
        <v>1405</v>
      </c>
      <c r="H116" s="16" t="s">
        <v>1406</v>
      </c>
      <c r="I116" s="17">
        <v>0.33</v>
      </c>
      <c r="J116" s="17">
        <v>0.33</v>
      </c>
      <c r="K116" s="17">
        <v>0.33</v>
      </c>
      <c r="L116" s="17"/>
      <c r="M116" s="21" t="s">
        <v>1651</v>
      </c>
      <c r="N116" s="16" t="s">
        <v>73</v>
      </c>
    </row>
    <row r="117" spans="1:14" ht="108" x14ac:dyDescent="0.2">
      <c r="A117" s="48">
        <v>2</v>
      </c>
      <c r="B117" s="48">
        <v>4</v>
      </c>
      <c r="C117" s="48">
        <v>10</v>
      </c>
      <c r="D117" s="48">
        <v>0</v>
      </c>
      <c r="E117" s="48">
        <v>0</v>
      </c>
      <c r="F117" s="80" t="s">
        <v>1184</v>
      </c>
      <c r="G117" s="122" t="s">
        <v>1407</v>
      </c>
      <c r="H117" s="21" t="s">
        <v>1408</v>
      </c>
      <c r="I117" s="17">
        <v>1</v>
      </c>
      <c r="J117" s="17">
        <v>1</v>
      </c>
      <c r="K117" s="17">
        <v>1</v>
      </c>
      <c r="L117" s="22">
        <v>1</v>
      </c>
      <c r="M117" s="21" t="s">
        <v>1651</v>
      </c>
      <c r="N117" s="16" t="s">
        <v>73</v>
      </c>
    </row>
    <row r="118" spans="1:14" ht="68.25" customHeight="1" x14ac:dyDescent="0.2">
      <c r="A118" s="48">
        <v>2</v>
      </c>
      <c r="B118" s="48">
        <v>4</v>
      </c>
      <c r="C118" s="48">
        <v>11</v>
      </c>
      <c r="D118" s="48">
        <v>0</v>
      </c>
      <c r="E118" s="48">
        <v>0</v>
      </c>
      <c r="F118" s="80" t="s">
        <v>1184</v>
      </c>
      <c r="G118" s="122" t="s">
        <v>1409</v>
      </c>
      <c r="H118" s="21" t="s">
        <v>1410</v>
      </c>
      <c r="I118" s="17">
        <v>1</v>
      </c>
      <c r="J118" s="17"/>
      <c r="K118" s="17"/>
      <c r="L118" s="22"/>
      <c r="M118" s="21" t="s">
        <v>1464</v>
      </c>
      <c r="N118" s="16" t="s">
        <v>73</v>
      </c>
    </row>
    <row r="119" spans="1:14" ht="53.25" customHeight="1" x14ac:dyDescent="0.2">
      <c r="A119" s="48">
        <v>2</v>
      </c>
      <c r="B119" s="48">
        <v>4</v>
      </c>
      <c r="C119" s="48">
        <v>12</v>
      </c>
      <c r="D119" s="48">
        <v>0</v>
      </c>
      <c r="E119" s="48">
        <v>0</v>
      </c>
      <c r="F119" s="80" t="s">
        <v>1184</v>
      </c>
      <c r="G119" s="122" t="s">
        <v>1411</v>
      </c>
      <c r="H119" s="21" t="s">
        <v>1412</v>
      </c>
      <c r="I119" s="17">
        <v>0.25</v>
      </c>
      <c r="J119" s="17">
        <v>0.25</v>
      </c>
      <c r="K119" s="17">
        <v>0.25</v>
      </c>
      <c r="L119" s="22">
        <v>0.25</v>
      </c>
      <c r="M119" s="21" t="s">
        <v>1652</v>
      </c>
      <c r="N119" s="16" t="s">
        <v>73</v>
      </c>
    </row>
    <row r="120" spans="1:14" ht="84" x14ac:dyDescent="0.2">
      <c r="A120" s="48">
        <v>2</v>
      </c>
      <c r="B120" s="48">
        <v>4</v>
      </c>
      <c r="C120" s="48">
        <v>13</v>
      </c>
      <c r="D120" s="48">
        <v>0</v>
      </c>
      <c r="E120" s="48">
        <v>0</v>
      </c>
      <c r="F120" s="80" t="s">
        <v>1184</v>
      </c>
      <c r="G120" s="122" t="s">
        <v>1413</v>
      </c>
      <c r="H120" s="21" t="s">
        <v>1326</v>
      </c>
      <c r="I120" s="17">
        <v>1</v>
      </c>
      <c r="J120" s="17">
        <v>1</v>
      </c>
      <c r="K120" s="17">
        <v>1</v>
      </c>
      <c r="L120" s="22">
        <v>1</v>
      </c>
      <c r="M120" s="21" t="s">
        <v>1391</v>
      </c>
      <c r="N120" s="16" t="s">
        <v>73</v>
      </c>
    </row>
    <row r="121" spans="1:14" ht="60" x14ac:dyDescent="0.2">
      <c r="A121" s="48">
        <v>2</v>
      </c>
      <c r="B121" s="48">
        <v>4</v>
      </c>
      <c r="C121" s="48">
        <v>14</v>
      </c>
      <c r="D121" s="48">
        <v>0</v>
      </c>
      <c r="E121" s="48">
        <v>0</v>
      </c>
      <c r="F121" s="80" t="s">
        <v>1184</v>
      </c>
      <c r="G121" s="124" t="s">
        <v>1414</v>
      </c>
      <c r="H121" s="21" t="s">
        <v>1415</v>
      </c>
      <c r="I121" s="17"/>
      <c r="J121" s="17">
        <v>0.5</v>
      </c>
      <c r="K121" s="17">
        <v>0.5</v>
      </c>
      <c r="L121" s="22"/>
      <c r="M121" s="21" t="s">
        <v>1186</v>
      </c>
      <c r="N121" s="16" t="s">
        <v>73</v>
      </c>
    </row>
    <row r="122" spans="1:14" ht="24" x14ac:dyDescent="0.2">
      <c r="A122" s="18">
        <v>2</v>
      </c>
      <c r="B122" s="18">
        <v>5</v>
      </c>
      <c r="C122" s="18">
        <v>0</v>
      </c>
      <c r="D122" s="18">
        <v>0</v>
      </c>
      <c r="E122" s="18">
        <v>0</v>
      </c>
      <c r="F122" s="18" t="s">
        <v>473</v>
      </c>
      <c r="G122" s="115" t="s">
        <v>108</v>
      </c>
      <c r="H122" s="20"/>
      <c r="I122" s="20"/>
      <c r="J122" s="20"/>
      <c r="K122" s="20"/>
      <c r="L122" s="20"/>
      <c r="M122" s="20"/>
      <c r="N122" s="20"/>
    </row>
    <row r="123" spans="1:14" ht="54.75" customHeight="1" x14ac:dyDescent="0.2">
      <c r="A123" s="16">
        <v>2</v>
      </c>
      <c r="B123" s="16">
        <v>5</v>
      </c>
      <c r="C123" s="16">
        <v>1</v>
      </c>
      <c r="D123" s="16">
        <v>0</v>
      </c>
      <c r="E123" s="16">
        <v>0</v>
      </c>
      <c r="F123" s="80" t="s">
        <v>473</v>
      </c>
      <c r="G123" s="124" t="s">
        <v>1702</v>
      </c>
      <c r="H123" s="16" t="s">
        <v>114</v>
      </c>
      <c r="I123" s="7">
        <v>0.1</v>
      </c>
      <c r="J123" s="7">
        <v>0.5</v>
      </c>
      <c r="K123" s="17">
        <v>0.4</v>
      </c>
      <c r="L123" s="16"/>
      <c r="M123" s="16" t="s">
        <v>115</v>
      </c>
      <c r="N123" s="16" t="s">
        <v>73</v>
      </c>
    </row>
    <row r="124" spans="1:14" ht="48" x14ac:dyDescent="0.2">
      <c r="A124" s="16">
        <v>2</v>
      </c>
      <c r="B124" s="16">
        <v>5</v>
      </c>
      <c r="C124" s="16">
        <v>2</v>
      </c>
      <c r="D124" s="16">
        <v>0</v>
      </c>
      <c r="E124" s="16">
        <v>0</v>
      </c>
      <c r="F124" s="80" t="s">
        <v>473</v>
      </c>
      <c r="G124" s="123" t="s">
        <v>288</v>
      </c>
      <c r="H124" s="16" t="s">
        <v>116</v>
      </c>
      <c r="I124" s="16"/>
      <c r="J124" s="16"/>
      <c r="K124" s="17">
        <v>1</v>
      </c>
      <c r="L124" s="16"/>
      <c r="M124" s="16" t="s">
        <v>26</v>
      </c>
      <c r="N124" s="16" t="s">
        <v>73</v>
      </c>
    </row>
    <row r="125" spans="1:14" ht="41.25" customHeight="1" x14ac:dyDescent="0.2">
      <c r="A125" s="16">
        <v>2</v>
      </c>
      <c r="B125" s="16">
        <v>5</v>
      </c>
      <c r="C125" s="16">
        <v>3</v>
      </c>
      <c r="D125" s="16">
        <v>0</v>
      </c>
      <c r="E125" s="16">
        <v>0</v>
      </c>
      <c r="F125" s="80" t="s">
        <v>473</v>
      </c>
      <c r="G125" s="124" t="s">
        <v>117</v>
      </c>
      <c r="H125" s="16" t="s">
        <v>4</v>
      </c>
      <c r="I125" s="17">
        <v>0.25</v>
      </c>
      <c r="J125" s="17">
        <v>0.5</v>
      </c>
      <c r="K125" s="17">
        <v>0.25</v>
      </c>
      <c r="L125" s="16"/>
      <c r="M125" s="16" t="s">
        <v>26</v>
      </c>
      <c r="N125" s="16" t="s">
        <v>73</v>
      </c>
    </row>
    <row r="126" spans="1:14" ht="60" x14ac:dyDescent="0.2">
      <c r="A126" s="16">
        <v>2</v>
      </c>
      <c r="B126" s="16">
        <v>5</v>
      </c>
      <c r="C126" s="16">
        <v>4</v>
      </c>
      <c r="D126" s="16">
        <v>0</v>
      </c>
      <c r="E126" s="16">
        <v>0</v>
      </c>
      <c r="F126" s="80" t="s">
        <v>473</v>
      </c>
      <c r="G126" s="125" t="s">
        <v>351</v>
      </c>
      <c r="H126" s="16" t="s">
        <v>112</v>
      </c>
      <c r="I126" s="17">
        <v>1</v>
      </c>
      <c r="J126" s="17">
        <v>1</v>
      </c>
      <c r="K126" s="17">
        <v>1</v>
      </c>
      <c r="L126" s="17">
        <v>1</v>
      </c>
      <c r="M126" s="16" t="s">
        <v>113</v>
      </c>
      <c r="N126" s="16" t="s">
        <v>73</v>
      </c>
    </row>
    <row r="127" spans="1:14" ht="60" x14ac:dyDescent="0.2">
      <c r="A127" s="48">
        <v>2</v>
      </c>
      <c r="B127" s="48">
        <v>5</v>
      </c>
      <c r="C127" s="16">
        <v>5</v>
      </c>
      <c r="D127" s="48">
        <v>0</v>
      </c>
      <c r="E127" s="48">
        <v>0</v>
      </c>
      <c r="F127" s="80" t="s">
        <v>1184</v>
      </c>
      <c r="G127" s="124" t="s">
        <v>1416</v>
      </c>
      <c r="H127" s="16" t="s">
        <v>1417</v>
      </c>
      <c r="I127" s="17">
        <v>0.5</v>
      </c>
      <c r="J127" s="17">
        <v>0.5</v>
      </c>
      <c r="K127" s="16" t="s">
        <v>15</v>
      </c>
      <c r="L127" s="16"/>
      <c r="M127" s="16" t="s">
        <v>1184</v>
      </c>
      <c r="N127" s="16" t="s">
        <v>73</v>
      </c>
    </row>
    <row r="128" spans="1:14" ht="80.25" customHeight="1" x14ac:dyDescent="0.2">
      <c r="A128" s="48">
        <v>2</v>
      </c>
      <c r="B128" s="48">
        <v>5</v>
      </c>
      <c r="C128" s="16">
        <v>6</v>
      </c>
      <c r="D128" s="48">
        <v>0</v>
      </c>
      <c r="E128" s="48">
        <v>0</v>
      </c>
      <c r="F128" s="80" t="s">
        <v>1184</v>
      </c>
      <c r="G128" s="124" t="s">
        <v>1418</v>
      </c>
      <c r="H128" s="16" t="s">
        <v>1400</v>
      </c>
      <c r="I128" s="16" t="s">
        <v>15</v>
      </c>
      <c r="J128" s="17">
        <v>0.3</v>
      </c>
      <c r="K128" s="17">
        <v>0.5</v>
      </c>
      <c r="L128" s="17">
        <v>0.2</v>
      </c>
      <c r="M128" s="16" t="s">
        <v>1624</v>
      </c>
      <c r="N128" s="16" t="s">
        <v>73</v>
      </c>
    </row>
    <row r="129" spans="1:14" ht="38.25" customHeight="1" x14ac:dyDescent="0.2">
      <c r="A129" s="48">
        <v>2</v>
      </c>
      <c r="B129" s="48">
        <v>5</v>
      </c>
      <c r="C129" s="16">
        <v>7</v>
      </c>
      <c r="D129" s="48">
        <v>0</v>
      </c>
      <c r="E129" s="48">
        <v>0</v>
      </c>
      <c r="F129" s="80" t="s">
        <v>1184</v>
      </c>
      <c r="G129" s="124" t="s">
        <v>1701</v>
      </c>
      <c r="H129" s="16" t="s">
        <v>1419</v>
      </c>
      <c r="I129" s="17"/>
      <c r="J129" s="17">
        <v>1</v>
      </c>
      <c r="K129" s="17"/>
      <c r="L129" s="17" t="s">
        <v>15</v>
      </c>
      <c r="M129" s="16" t="s">
        <v>1184</v>
      </c>
      <c r="N129" s="16" t="s">
        <v>73</v>
      </c>
    </row>
    <row r="130" spans="1:14" ht="60" x14ac:dyDescent="0.2">
      <c r="A130" s="48">
        <v>2</v>
      </c>
      <c r="B130" s="48">
        <v>5</v>
      </c>
      <c r="C130" s="16">
        <v>8</v>
      </c>
      <c r="D130" s="48">
        <v>0</v>
      </c>
      <c r="E130" s="48">
        <v>0</v>
      </c>
      <c r="F130" s="80" t="s">
        <v>1184</v>
      </c>
      <c r="G130" s="124" t="s">
        <v>1653</v>
      </c>
      <c r="H130" s="16" t="s">
        <v>1419</v>
      </c>
      <c r="I130" s="17">
        <v>1</v>
      </c>
      <c r="J130" s="17">
        <v>1</v>
      </c>
      <c r="K130" s="17">
        <v>1</v>
      </c>
      <c r="L130" s="17">
        <v>1</v>
      </c>
      <c r="M130" s="16" t="s">
        <v>1184</v>
      </c>
      <c r="N130" s="16" t="s">
        <v>73</v>
      </c>
    </row>
    <row r="131" spans="1:14" ht="41.25" customHeight="1" x14ac:dyDescent="0.2">
      <c r="A131" s="48">
        <v>2</v>
      </c>
      <c r="B131" s="48">
        <v>5</v>
      </c>
      <c r="C131" s="16">
        <v>9</v>
      </c>
      <c r="D131" s="48">
        <v>0</v>
      </c>
      <c r="E131" s="48">
        <v>0</v>
      </c>
      <c r="F131" s="80" t="s">
        <v>1184</v>
      </c>
      <c r="G131" s="124" t="s">
        <v>1420</v>
      </c>
      <c r="H131" s="16" t="s">
        <v>1421</v>
      </c>
      <c r="I131" s="17">
        <v>0.5</v>
      </c>
      <c r="J131" s="17">
        <v>0.5</v>
      </c>
      <c r="K131" s="17"/>
      <c r="L131" s="17"/>
      <c r="M131" s="16" t="s">
        <v>1422</v>
      </c>
      <c r="N131" s="16" t="s">
        <v>73</v>
      </c>
    </row>
    <row r="132" spans="1:14" ht="42" customHeight="1" x14ac:dyDescent="0.2">
      <c r="A132" s="48">
        <v>2</v>
      </c>
      <c r="B132" s="48">
        <v>5</v>
      </c>
      <c r="C132" s="16">
        <v>10</v>
      </c>
      <c r="D132" s="48">
        <v>0</v>
      </c>
      <c r="E132" s="48">
        <v>0</v>
      </c>
      <c r="F132" s="80" t="s">
        <v>1184</v>
      </c>
      <c r="G132" s="124" t="s">
        <v>1423</v>
      </c>
      <c r="H132" s="16" t="s">
        <v>1424</v>
      </c>
      <c r="I132" s="17"/>
      <c r="J132" s="17">
        <v>1</v>
      </c>
      <c r="K132" s="17"/>
      <c r="L132" s="17" t="s">
        <v>15</v>
      </c>
      <c r="M132" s="16" t="s">
        <v>1422</v>
      </c>
      <c r="N132" s="16" t="s">
        <v>73</v>
      </c>
    </row>
    <row r="133" spans="1:14" ht="36" x14ac:dyDescent="0.2">
      <c r="A133" s="48">
        <v>2</v>
      </c>
      <c r="B133" s="48">
        <v>5</v>
      </c>
      <c r="C133" s="16">
        <v>11</v>
      </c>
      <c r="D133" s="48">
        <v>0</v>
      </c>
      <c r="E133" s="48">
        <v>0</v>
      </c>
      <c r="F133" s="80" t="s">
        <v>1184</v>
      </c>
      <c r="G133" s="124" t="s">
        <v>1425</v>
      </c>
      <c r="H133" s="16" t="s">
        <v>62</v>
      </c>
      <c r="I133" s="17"/>
      <c r="J133" s="17"/>
      <c r="K133" s="17">
        <v>1</v>
      </c>
      <c r="L133" s="17"/>
      <c r="M133" s="16" t="s">
        <v>1422</v>
      </c>
      <c r="N133" s="16" t="s">
        <v>73</v>
      </c>
    </row>
    <row r="134" spans="1:14" ht="24" x14ac:dyDescent="0.2">
      <c r="A134" s="48">
        <v>2</v>
      </c>
      <c r="B134" s="48">
        <v>5</v>
      </c>
      <c r="C134" s="16">
        <v>12</v>
      </c>
      <c r="D134" s="48">
        <v>0</v>
      </c>
      <c r="E134" s="48">
        <v>0</v>
      </c>
      <c r="F134" s="80" t="s">
        <v>1184</v>
      </c>
      <c r="G134" s="94" t="s">
        <v>1426</v>
      </c>
      <c r="H134" s="16" t="s">
        <v>4</v>
      </c>
      <c r="I134" s="17">
        <v>1</v>
      </c>
      <c r="J134" s="17">
        <v>1</v>
      </c>
      <c r="K134" s="17">
        <v>1</v>
      </c>
      <c r="L134" s="17">
        <v>1</v>
      </c>
      <c r="M134" s="16" t="s">
        <v>1184</v>
      </c>
      <c r="N134" s="16" t="s">
        <v>73</v>
      </c>
    </row>
    <row r="135" spans="1:14" ht="30" customHeight="1" x14ac:dyDescent="0.2">
      <c r="A135" s="48">
        <v>2</v>
      </c>
      <c r="B135" s="48">
        <v>5</v>
      </c>
      <c r="C135" s="16">
        <v>13</v>
      </c>
      <c r="D135" s="48">
        <v>0</v>
      </c>
      <c r="E135" s="48">
        <v>0</v>
      </c>
      <c r="F135" s="80" t="s">
        <v>1184</v>
      </c>
      <c r="G135" s="94" t="s">
        <v>1427</v>
      </c>
      <c r="H135" s="16" t="s">
        <v>1428</v>
      </c>
      <c r="I135" s="17"/>
      <c r="J135" s="17">
        <v>0.5</v>
      </c>
      <c r="K135" s="17">
        <v>0.5</v>
      </c>
      <c r="L135" s="16" t="s">
        <v>15</v>
      </c>
      <c r="M135" s="16" t="s">
        <v>1186</v>
      </c>
      <c r="N135" s="16" t="s">
        <v>73</v>
      </c>
    </row>
    <row r="136" spans="1:14" ht="45.75" customHeight="1" x14ac:dyDescent="0.2">
      <c r="A136" s="48">
        <v>2</v>
      </c>
      <c r="B136" s="48">
        <v>5</v>
      </c>
      <c r="C136" s="16">
        <v>14</v>
      </c>
      <c r="D136" s="48">
        <v>0</v>
      </c>
      <c r="E136" s="48">
        <v>0</v>
      </c>
      <c r="F136" s="80" t="s">
        <v>1184</v>
      </c>
      <c r="G136" s="94" t="s">
        <v>1710</v>
      </c>
      <c r="H136" s="16" t="s">
        <v>1429</v>
      </c>
      <c r="I136" s="17">
        <v>1</v>
      </c>
      <c r="J136" s="17">
        <v>1</v>
      </c>
      <c r="K136" s="17">
        <v>1</v>
      </c>
      <c r="L136" s="17">
        <v>1</v>
      </c>
      <c r="M136" s="16" t="s">
        <v>1654</v>
      </c>
      <c r="N136" s="16" t="s">
        <v>1657</v>
      </c>
    </row>
    <row r="137" spans="1:14" ht="36" x14ac:dyDescent="0.2">
      <c r="A137" s="48">
        <v>2</v>
      </c>
      <c r="B137" s="48">
        <v>5</v>
      </c>
      <c r="C137" s="16">
        <v>15</v>
      </c>
      <c r="D137" s="48">
        <v>0</v>
      </c>
      <c r="E137" s="48">
        <v>0</v>
      </c>
      <c r="F137" s="80" t="s">
        <v>1184</v>
      </c>
      <c r="G137" s="94" t="s">
        <v>1655</v>
      </c>
      <c r="H137" s="16" t="s">
        <v>1430</v>
      </c>
      <c r="I137" s="17"/>
      <c r="J137" s="17">
        <v>1</v>
      </c>
      <c r="K137" s="17"/>
      <c r="L137" s="17"/>
      <c r="M137" s="16" t="s">
        <v>1327</v>
      </c>
      <c r="N137" s="16" t="s">
        <v>1657</v>
      </c>
    </row>
    <row r="138" spans="1:14" ht="60" x14ac:dyDescent="0.2">
      <c r="A138" s="48">
        <v>2</v>
      </c>
      <c r="B138" s="48">
        <v>5</v>
      </c>
      <c r="C138" s="16">
        <v>16</v>
      </c>
      <c r="D138" s="48">
        <v>0</v>
      </c>
      <c r="E138" s="48">
        <v>0</v>
      </c>
      <c r="F138" s="80" t="s">
        <v>1184</v>
      </c>
      <c r="G138" s="94" t="s">
        <v>1431</v>
      </c>
      <c r="H138" s="16" t="s">
        <v>1656</v>
      </c>
      <c r="I138" s="17"/>
      <c r="J138" s="17">
        <v>1</v>
      </c>
      <c r="K138" s="17"/>
      <c r="L138" s="17"/>
      <c r="M138" s="16" t="s">
        <v>1184</v>
      </c>
      <c r="N138" s="16" t="s">
        <v>1657</v>
      </c>
    </row>
    <row r="139" spans="1:14" ht="54" customHeight="1" x14ac:dyDescent="0.2">
      <c r="A139" s="48">
        <v>2</v>
      </c>
      <c r="B139" s="48">
        <v>5</v>
      </c>
      <c r="C139" s="16">
        <v>17</v>
      </c>
      <c r="D139" s="48">
        <v>0</v>
      </c>
      <c r="E139" s="48">
        <v>0</v>
      </c>
      <c r="F139" s="80" t="s">
        <v>1184</v>
      </c>
      <c r="G139" s="94" t="s">
        <v>1658</v>
      </c>
      <c r="H139" s="16" t="s">
        <v>1461</v>
      </c>
      <c r="I139" s="17"/>
      <c r="J139" s="17"/>
      <c r="K139" s="17">
        <v>1</v>
      </c>
      <c r="L139" s="17"/>
      <c r="M139" s="16" t="s">
        <v>1184</v>
      </c>
      <c r="N139" s="16" t="s">
        <v>1657</v>
      </c>
    </row>
    <row r="140" spans="1:14" ht="27.75" customHeight="1" x14ac:dyDescent="0.2">
      <c r="A140" s="23">
        <v>2</v>
      </c>
      <c r="B140" s="23">
        <v>6</v>
      </c>
      <c r="C140" s="23">
        <v>0</v>
      </c>
      <c r="D140" s="23">
        <v>0</v>
      </c>
      <c r="E140" s="23">
        <v>0</v>
      </c>
      <c r="F140" s="23" t="s">
        <v>473</v>
      </c>
      <c r="G140" s="114" t="s">
        <v>118</v>
      </c>
      <c r="H140" s="23"/>
      <c r="I140" s="23"/>
      <c r="J140" s="23"/>
      <c r="K140" s="23"/>
      <c r="L140" s="23"/>
      <c r="M140" s="23"/>
      <c r="N140" s="23"/>
    </row>
    <row r="141" spans="1:14" ht="48" x14ac:dyDescent="0.2">
      <c r="A141" s="16">
        <v>2</v>
      </c>
      <c r="B141" s="16">
        <v>6</v>
      </c>
      <c r="C141" s="16">
        <v>1</v>
      </c>
      <c r="D141" s="16">
        <v>0</v>
      </c>
      <c r="E141" s="16">
        <v>0</v>
      </c>
      <c r="F141" s="80" t="s">
        <v>473</v>
      </c>
      <c r="G141" s="94" t="s">
        <v>119</v>
      </c>
      <c r="H141" s="16" t="s">
        <v>120</v>
      </c>
      <c r="I141" s="17">
        <v>1</v>
      </c>
      <c r="J141" s="17">
        <v>1</v>
      </c>
      <c r="K141" s="17">
        <v>1</v>
      </c>
      <c r="L141" s="17">
        <v>1</v>
      </c>
      <c r="M141" s="16" t="s">
        <v>115</v>
      </c>
      <c r="N141" s="16" t="s">
        <v>73</v>
      </c>
    </row>
    <row r="142" spans="1:14" ht="42.75" customHeight="1" x14ac:dyDescent="0.2">
      <c r="A142" s="16">
        <v>2</v>
      </c>
      <c r="B142" s="16">
        <v>6</v>
      </c>
      <c r="C142" s="16">
        <v>2</v>
      </c>
      <c r="D142" s="16">
        <v>0</v>
      </c>
      <c r="E142" s="16">
        <v>0</v>
      </c>
      <c r="F142" s="80" t="s">
        <v>473</v>
      </c>
      <c r="G142" s="94" t="s">
        <v>121</v>
      </c>
      <c r="H142" s="16" t="s">
        <v>107</v>
      </c>
      <c r="I142" s="17">
        <v>1</v>
      </c>
      <c r="J142" s="17">
        <v>1</v>
      </c>
      <c r="K142" s="17">
        <v>1</v>
      </c>
      <c r="L142" s="17">
        <v>1</v>
      </c>
      <c r="M142" s="16" t="s">
        <v>51</v>
      </c>
      <c r="N142" s="16" t="s">
        <v>28</v>
      </c>
    </row>
    <row r="143" spans="1:14" ht="36" x14ac:dyDescent="0.2">
      <c r="A143" s="16">
        <v>2</v>
      </c>
      <c r="B143" s="16">
        <v>6</v>
      </c>
      <c r="C143" s="16">
        <v>3</v>
      </c>
      <c r="D143" s="16">
        <v>0</v>
      </c>
      <c r="E143" s="16">
        <v>0</v>
      </c>
      <c r="F143" s="80" t="s">
        <v>473</v>
      </c>
      <c r="G143" s="94" t="s">
        <v>122</v>
      </c>
      <c r="H143" s="16" t="s">
        <v>107</v>
      </c>
      <c r="I143" s="17">
        <v>1</v>
      </c>
      <c r="J143" s="17">
        <v>1</v>
      </c>
      <c r="K143" s="17">
        <v>1</v>
      </c>
      <c r="L143" s="17">
        <v>1</v>
      </c>
      <c r="M143" s="16" t="s">
        <v>51</v>
      </c>
      <c r="N143" s="16" t="s">
        <v>28</v>
      </c>
    </row>
    <row r="144" spans="1:14" ht="36" x14ac:dyDescent="0.2">
      <c r="A144" s="16">
        <v>2</v>
      </c>
      <c r="B144" s="16">
        <v>6</v>
      </c>
      <c r="C144" s="16">
        <v>4</v>
      </c>
      <c r="D144" s="16">
        <v>0</v>
      </c>
      <c r="E144" s="16">
        <v>0</v>
      </c>
      <c r="F144" s="48" t="s">
        <v>370</v>
      </c>
      <c r="G144" s="127" t="s">
        <v>1452</v>
      </c>
      <c r="H144" s="2" t="s">
        <v>1453</v>
      </c>
      <c r="I144" s="102">
        <v>0.5</v>
      </c>
      <c r="J144" s="102">
        <v>0.5</v>
      </c>
      <c r="K144" s="102"/>
      <c r="L144" s="2"/>
      <c r="M144" s="21" t="s">
        <v>440</v>
      </c>
      <c r="N144" s="2" t="s">
        <v>73</v>
      </c>
    </row>
    <row r="145" spans="1:14" ht="43.5" customHeight="1" x14ac:dyDescent="0.2">
      <c r="A145" s="16">
        <v>2</v>
      </c>
      <c r="B145" s="16">
        <v>6</v>
      </c>
      <c r="C145" s="16">
        <v>5</v>
      </c>
      <c r="D145" s="16">
        <v>0</v>
      </c>
      <c r="E145" s="16">
        <v>0</v>
      </c>
      <c r="F145" s="48" t="s">
        <v>370</v>
      </c>
      <c r="G145" s="127" t="s">
        <v>1454</v>
      </c>
      <c r="H145" s="2" t="s">
        <v>1455</v>
      </c>
      <c r="I145" s="102">
        <v>0.75</v>
      </c>
      <c r="J145" s="102">
        <v>0.25</v>
      </c>
      <c r="K145" s="102"/>
      <c r="L145" s="2"/>
      <c r="M145" s="21" t="s">
        <v>1456</v>
      </c>
      <c r="N145" s="21" t="s">
        <v>35</v>
      </c>
    </row>
    <row r="146" spans="1:14" ht="60" x14ac:dyDescent="0.2">
      <c r="A146" s="16">
        <v>2</v>
      </c>
      <c r="B146" s="16">
        <v>6</v>
      </c>
      <c r="C146" s="16">
        <v>6</v>
      </c>
      <c r="D146" s="16">
        <v>0</v>
      </c>
      <c r="E146" s="16">
        <v>0</v>
      </c>
      <c r="F146" s="48" t="s">
        <v>370</v>
      </c>
      <c r="G146" s="127" t="s">
        <v>1457</v>
      </c>
      <c r="H146" s="2" t="s">
        <v>1458</v>
      </c>
      <c r="I146" s="61">
        <v>1</v>
      </c>
      <c r="J146" s="61">
        <v>1</v>
      </c>
      <c r="K146" s="61">
        <v>1</v>
      </c>
      <c r="L146" s="61">
        <v>1</v>
      </c>
      <c r="M146" s="21" t="s">
        <v>1459</v>
      </c>
      <c r="N146" s="21" t="s">
        <v>35</v>
      </c>
    </row>
    <row r="147" spans="1:14" ht="45" customHeight="1" x14ac:dyDescent="0.2">
      <c r="A147" s="16">
        <v>2</v>
      </c>
      <c r="B147" s="16">
        <v>6</v>
      </c>
      <c r="C147" s="16">
        <v>7</v>
      </c>
      <c r="D147" s="16">
        <v>0</v>
      </c>
      <c r="E147" s="16">
        <v>0</v>
      </c>
      <c r="F147" s="48" t="s">
        <v>370</v>
      </c>
      <c r="G147" s="118" t="s">
        <v>1659</v>
      </c>
      <c r="H147" s="14" t="s">
        <v>1462</v>
      </c>
      <c r="I147" s="61"/>
      <c r="J147" s="61"/>
      <c r="K147" s="61"/>
      <c r="L147" s="61"/>
      <c r="M147" s="14" t="s">
        <v>1463</v>
      </c>
      <c r="N147" s="14" t="s">
        <v>73</v>
      </c>
    </row>
    <row r="148" spans="1:14" ht="42.75" customHeight="1" x14ac:dyDescent="0.2">
      <c r="A148" s="16">
        <v>2</v>
      </c>
      <c r="B148" s="16">
        <v>6</v>
      </c>
      <c r="C148" s="16">
        <v>7</v>
      </c>
      <c r="D148" s="16">
        <v>1</v>
      </c>
      <c r="E148" s="16">
        <v>0</v>
      </c>
      <c r="F148" s="48" t="s">
        <v>370</v>
      </c>
      <c r="G148" s="118" t="s">
        <v>1660</v>
      </c>
      <c r="H148" s="14" t="s">
        <v>1462</v>
      </c>
      <c r="I148" s="61"/>
      <c r="J148" s="61">
        <v>1</v>
      </c>
      <c r="K148" s="61"/>
      <c r="L148" s="61"/>
      <c r="M148" s="14" t="s">
        <v>1463</v>
      </c>
      <c r="N148" s="14" t="s">
        <v>73</v>
      </c>
    </row>
    <row r="149" spans="1:14" ht="38.25" customHeight="1" x14ac:dyDescent="0.2">
      <c r="A149" s="16">
        <v>2</v>
      </c>
      <c r="B149" s="16">
        <v>6</v>
      </c>
      <c r="C149" s="16">
        <v>7</v>
      </c>
      <c r="D149" s="16">
        <v>2</v>
      </c>
      <c r="E149" s="16">
        <v>0</v>
      </c>
      <c r="F149" s="48" t="s">
        <v>370</v>
      </c>
      <c r="G149" s="118" t="s">
        <v>1661</v>
      </c>
      <c r="H149" s="14" t="s">
        <v>1462</v>
      </c>
      <c r="I149" s="61"/>
      <c r="J149" s="61"/>
      <c r="K149" s="61">
        <v>1</v>
      </c>
      <c r="L149" s="61"/>
      <c r="M149" s="14" t="s">
        <v>1463</v>
      </c>
      <c r="N149" s="14" t="s">
        <v>73</v>
      </c>
    </row>
    <row r="150" spans="1:14" ht="46.5" customHeight="1" x14ac:dyDescent="0.2">
      <c r="A150" s="16">
        <v>2</v>
      </c>
      <c r="B150" s="16">
        <v>6</v>
      </c>
      <c r="C150" s="16">
        <v>7</v>
      </c>
      <c r="D150" s="16">
        <v>3</v>
      </c>
      <c r="E150" s="16">
        <v>0</v>
      </c>
      <c r="F150" s="48" t="s">
        <v>370</v>
      </c>
      <c r="G150" s="118" t="s">
        <v>1662</v>
      </c>
      <c r="H150" s="14" t="s">
        <v>1462</v>
      </c>
      <c r="I150" s="61"/>
      <c r="J150" s="61"/>
      <c r="K150" s="61"/>
      <c r="L150" s="61">
        <v>1</v>
      </c>
      <c r="M150" s="14" t="s">
        <v>1463</v>
      </c>
      <c r="N150" s="14" t="s">
        <v>73</v>
      </c>
    </row>
    <row r="151" spans="1:14" ht="39.75" customHeight="1" x14ac:dyDescent="0.2">
      <c r="A151" s="23">
        <v>2</v>
      </c>
      <c r="B151" s="23">
        <v>7</v>
      </c>
      <c r="C151" s="23">
        <v>0</v>
      </c>
      <c r="D151" s="23">
        <v>0</v>
      </c>
      <c r="E151" s="23">
        <v>0</v>
      </c>
      <c r="F151" s="23" t="s">
        <v>473</v>
      </c>
      <c r="G151" s="114" t="s">
        <v>123</v>
      </c>
      <c r="H151" s="23"/>
      <c r="I151" s="23"/>
      <c r="J151" s="23"/>
      <c r="K151" s="23"/>
      <c r="L151" s="23"/>
      <c r="M151" s="23"/>
      <c r="N151" s="23"/>
    </row>
    <row r="152" spans="1:14" ht="36" x14ac:dyDescent="0.2">
      <c r="A152" s="16">
        <v>2</v>
      </c>
      <c r="B152" s="16">
        <v>7</v>
      </c>
      <c r="C152" s="16">
        <v>1</v>
      </c>
      <c r="D152" s="16">
        <v>0</v>
      </c>
      <c r="E152" s="16">
        <v>0</v>
      </c>
      <c r="F152" s="80" t="s">
        <v>473</v>
      </c>
      <c r="G152" s="124" t="s">
        <v>202</v>
      </c>
      <c r="H152" s="16" t="s">
        <v>72</v>
      </c>
      <c r="I152" s="17">
        <v>1</v>
      </c>
      <c r="J152" s="17">
        <v>1</v>
      </c>
      <c r="K152" s="17">
        <v>1</v>
      </c>
      <c r="L152" s="17">
        <v>1</v>
      </c>
      <c r="M152" s="16" t="s">
        <v>51</v>
      </c>
      <c r="N152" s="3" t="s">
        <v>73</v>
      </c>
    </row>
    <row r="153" spans="1:14" ht="34.5" customHeight="1" x14ac:dyDescent="0.2">
      <c r="A153" s="16">
        <v>2</v>
      </c>
      <c r="B153" s="16">
        <v>7</v>
      </c>
      <c r="C153" s="16">
        <v>2</v>
      </c>
      <c r="D153" s="16">
        <v>0</v>
      </c>
      <c r="E153" s="16">
        <v>0</v>
      </c>
      <c r="F153" s="80" t="s">
        <v>473</v>
      </c>
      <c r="G153" s="123" t="s">
        <v>289</v>
      </c>
      <c r="H153" s="3" t="s">
        <v>72</v>
      </c>
      <c r="I153" s="17"/>
      <c r="J153" s="17">
        <v>1</v>
      </c>
      <c r="K153" s="17">
        <v>1</v>
      </c>
      <c r="L153" s="17">
        <v>1</v>
      </c>
      <c r="M153" s="3" t="s">
        <v>26</v>
      </c>
      <c r="N153" s="3" t="s">
        <v>73</v>
      </c>
    </row>
    <row r="154" spans="1:14" ht="47.25" customHeight="1" x14ac:dyDescent="0.2">
      <c r="A154" s="16">
        <v>2</v>
      </c>
      <c r="B154" s="16">
        <v>7</v>
      </c>
      <c r="C154" s="16">
        <v>3</v>
      </c>
      <c r="D154" s="16">
        <v>0</v>
      </c>
      <c r="E154" s="16">
        <v>0</v>
      </c>
      <c r="F154" s="80" t="s">
        <v>473</v>
      </c>
      <c r="G154" s="94" t="s">
        <v>203</v>
      </c>
      <c r="H154" s="16" t="s">
        <v>72</v>
      </c>
      <c r="I154" s="17">
        <v>1</v>
      </c>
      <c r="J154" s="17">
        <v>1</v>
      </c>
      <c r="K154" s="17">
        <v>1</v>
      </c>
      <c r="L154" s="17">
        <v>1</v>
      </c>
      <c r="M154" s="16" t="s">
        <v>51</v>
      </c>
      <c r="N154" s="3" t="s">
        <v>73</v>
      </c>
    </row>
    <row r="155" spans="1:14" ht="72" x14ac:dyDescent="0.2">
      <c r="A155" s="16">
        <v>2</v>
      </c>
      <c r="B155" s="16">
        <v>7</v>
      </c>
      <c r="C155" s="16">
        <v>4</v>
      </c>
      <c r="D155" s="16">
        <v>0</v>
      </c>
      <c r="E155" s="16">
        <v>0</v>
      </c>
      <c r="F155" s="80" t="s">
        <v>473</v>
      </c>
      <c r="G155" s="113" t="s">
        <v>290</v>
      </c>
      <c r="H155" s="16" t="s">
        <v>72</v>
      </c>
      <c r="I155" s="17">
        <v>1</v>
      </c>
      <c r="J155" s="17">
        <v>1</v>
      </c>
      <c r="K155" s="17">
        <v>1</v>
      </c>
      <c r="L155" s="17">
        <v>1</v>
      </c>
      <c r="M155" s="16" t="s">
        <v>51</v>
      </c>
      <c r="N155" s="3" t="s">
        <v>73</v>
      </c>
    </row>
    <row r="156" spans="1:14" ht="96" x14ac:dyDescent="0.2">
      <c r="A156" s="16">
        <v>2</v>
      </c>
      <c r="B156" s="16">
        <v>7</v>
      </c>
      <c r="C156" s="16">
        <v>5</v>
      </c>
      <c r="D156" s="16">
        <v>0</v>
      </c>
      <c r="E156" s="16">
        <v>0</v>
      </c>
      <c r="F156" s="80" t="s">
        <v>473</v>
      </c>
      <c r="G156" s="125" t="s">
        <v>109</v>
      </c>
      <c r="H156" s="16" t="s">
        <v>110</v>
      </c>
      <c r="I156" s="17">
        <v>1</v>
      </c>
      <c r="J156" s="17">
        <v>1</v>
      </c>
      <c r="K156" s="17">
        <v>1</v>
      </c>
      <c r="L156" s="17">
        <v>1</v>
      </c>
      <c r="M156" s="16" t="s">
        <v>111</v>
      </c>
      <c r="N156" s="16" t="s">
        <v>35</v>
      </c>
    </row>
    <row r="157" spans="1:14" ht="72" x14ac:dyDescent="0.2">
      <c r="A157" s="16">
        <v>2</v>
      </c>
      <c r="B157" s="16">
        <v>7</v>
      </c>
      <c r="C157" s="16">
        <v>6</v>
      </c>
      <c r="D157" s="16">
        <v>0</v>
      </c>
      <c r="E157" s="16">
        <v>0</v>
      </c>
      <c r="F157" s="80" t="s">
        <v>473</v>
      </c>
      <c r="G157" s="126" t="s">
        <v>291</v>
      </c>
      <c r="H157" s="3" t="s">
        <v>292</v>
      </c>
      <c r="I157" s="17">
        <v>0.1</v>
      </c>
      <c r="J157" s="17">
        <v>0.7</v>
      </c>
      <c r="K157" s="17">
        <v>0.2</v>
      </c>
      <c r="L157" s="17"/>
      <c r="M157" s="16" t="s">
        <v>111</v>
      </c>
      <c r="N157" s="16" t="s">
        <v>35</v>
      </c>
    </row>
    <row r="158" spans="1:14" ht="44.25" customHeight="1" x14ac:dyDescent="0.2">
      <c r="A158" s="16">
        <v>2</v>
      </c>
      <c r="B158" s="16">
        <v>7</v>
      </c>
      <c r="C158" s="16">
        <v>7</v>
      </c>
      <c r="D158" s="16">
        <v>0</v>
      </c>
      <c r="E158" s="16">
        <v>0</v>
      </c>
      <c r="F158" s="80" t="s">
        <v>473</v>
      </c>
      <c r="G158" s="94" t="s">
        <v>204</v>
      </c>
      <c r="H158" s="16" t="s">
        <v>4</v>
      </c>
      <c r="I158" s="16"/>
      <c r="J158" s="16">
        <v>1</v>
      </c>
      <c r="K158" s="16"/>
      <c r="L158" s="16"/>
      <c r="M158" s="16" t="s">
        <v>51</v>
      </c>
      <c r="N158" s="3" t="s">
        <v>73</v>
      </c>
    </row>
    <row r="159" spans="1:14" ht="33" customHeight="1" x14ac:dyDescent="0.2">
      <c r="A159" s="16">
        <v>2</v>
      </c>
      <c r="B159" s="16">
        <v>7</v>
      </c>
      <c r="C159" s="16">
        <v>8</v>
      </c>
      <c r="D159" s="16">
        <v>0</v>
      </c>
      <c r="E159" s="16">
        <v>0</v>
      </c>
      <c r="F159" s="80" t="s">
        <v>473</v>
      </c>
      <c r="G159" s="94" t="s">
        <v>205</v>
      </c>
      <c r="H159" s="16" t="s">
        <v>107</v>
      </c>
      <c r="I159" s="17">
        <v>1</v>
      </c>
      <c r="J159" s="17">
        <v>1</v>
      </c>
      <c r="K159" s="17">
        <v>1</v>
      </c>
      <c r="L159" s="17">
        <v>1</v>
      </c>
      <c r="M159" s="16" t="s">
        <v>51</v>
      </c>
      <c r="N159" s="16" t="s">
        <v>28</v>
      </c>
    </row>
    <row r="160" spans="1:14" ht="36.75" customHeight="1" x14ac:dyDescent="0.2">
      <c r="A160" s="16">
        <v>2</v>
      </c>
      <c r="B160" s="16">
        <v>7</v>
      </c>
      <c r="C160" s="16">
        <v>9</v>
      </c>
      <c r="D160" s="16">
        <v>0</v>
      </c>
      <c r="E160" s="16">
        <v>0</v>
      </c>
      <c r="F160" s="80" t="s">
        <v>473</v>
      </c>
      <c r="G160" s="124" t="s">
        <v>206</v>
      </c>
      <c r="H160" s="16" t="s">
        <v>4</v>
      </c>
      <c r="I160" s="17">
        <v>1</v>
      </c>
      <c r="J160" s="17">
        <v>1</v>
      </c>
      <c r="K160" s="17">
        <v>1</v>
      </c>
      <c r="L160" s="17">
        <v>1</v>
      </c>
      <c r="M160" s="16" t="s">
        <v>51</v>
      </c>
      <c r="N160" s="16" t="s">
        <v>28</v>
      </c>
    </row>
    <row r="161" spans="1:14" ht="48" x14ac:dyDescent="0.2">
      <c r="A161" s="16">
        <v>2</v>
      </c>
      <c r="B161" s="16">
        <v>7</v>
      </c>
      <c r="C161" s="16">
        <v>10</v>
      </c>
      <c r="D161" s="16">
        <v>0</v>
      </c>
      <c r="E161" s="16">
        <v>0</v>
      </c>
      <c r="F161" s="80" t="s">
        <v>473</v>
      </c>
      <c r="G161" s="124" t="s">
        <v>293</v>
      </c>
      <c r="H161" s="3" t="s">
        <v>294</v>
      </c>
      <c r="I161" s="9">
        <v>0.2</v>
      </c>
      <c r="J161" s="9">
        <v>0.8</v>
      </c>
      <c r="K161" s="17"/>
      <c r="L161" s="17"/>
      <c r="M161" s="3" t="s">
        <v>207</v>
      </c>
      <c r="N161" s="3" t="s">
        <v>73</v>
      </c>
    </row>
    <row r="162" spans="1:14" ht="45" customHeight="1" x14ac:dyDescent="0.2">
      <c r="A162" s="16">
        <v>2</v>
      </c>
      <c r="B162" s="16">
        <v>7</v>
      </c>
      <c r="C162" s="16">
        <v>11</v>
      </c>
      <c r="D162" s="16">
        <v>0</v>
      </c>
      <c r="E162" s="16">
        <v>0</v>
      </c>
      <c r="F162" s="16" t="s">
        <v>794</v>
      </c>
      <c r="G162" s="124" t="s">
        <v>1663</v>
      </c>
      <c r="H162" s="21" t="s">
        <v>974</v>
      </c>
      <c r="I162" s="17">
        <v>1</v>
      </c>
      <c r="J162" s="17">
        <v>1</v>
      </c>
      <c r="K162" s="17">
        <v>1</v>
      </c>
      <c r="L162" s="17">
        <v>1</v>
      </c>
      <c r="M162" s="16" t="s">
        <v>794</v>
      </c>
      <c r="N162" s="16" t="s">
        <v>35</v>
      </c>
    </row>
    <row r="163" spans="1:14" ht="27.75" customHeight="1" x14ac:dyDescent="0.2">
      <c r="A163" s="18">
        <v>2</v>
      </c>
      <c r="B163" s="18">
        <v>8</v>
      </c>
      <c r="C163" s="18">
        <v>0</v>
      </c>
      <c r="D163" s="18">
        <v>0</v>
      </c>
      <c r="E163" s="18">
        <v>0</v>
      </c>
      <c r="F163" s="18" t="s">
        <v>975</v>
      </c>
      <c r="G163" s="115" t="s">
        <v>1047</v>
      </c>
      <c r="H163" s="20"/>
      <c r="I163" s="20"/>
      <c r="J163" s="20"/>
      <c r="K163" s="20"/>
      <c r="L163" s="20"/>
      <c r="M163" s="20"/>
      <c r="N163" s="20"/>
    </row>
    <row r="164" spans="1:14" ht="48" x14ac:dyDescent="0.2">
      <c r="A164" s="48">
        <v>2</v>
      </c>
      <c r="B164" s="48">
        <v>8</v>
      </c>
      <c r="C164" s="48">
        <v>1</v>
      </c>
      <c r="D164" s="48">
        <v>0</v>
      </c>
      <c r="E164" s="48">
        <v>0</v>
      </c>
      <c r="F164" s="48" t="s">
        <v>975</v>
      </c>
      <c r="G164" s="94" t="s">
        <v>1048</v>
      </c>
      <c r="H164" s="16" t="s">
        <v>1049</v>
      </c>
      <c r="I164" s="16">
        <v>6</v>
      </c>
      <c r="J164" s="16">
        <v>6</v>
      </c>
      <c r="K164" s="16">
        <v>6</v>
      </c>
      <c r="L164" s="16">
        <v>6</v>
      </c>
      <c r="M164" s="16" t="s">
        <v>975</v>
      </c>
      <c r="N164" s="16" t="s">
        <v>1050</v>
      </c>
    </row>
    <row r="165" spans="1:14" ht="72" x14ac:dyDescent="0.2">
      <c r="A165" s="48">
        <v>2</v>
      </c>
      <c r="B165" s="48">
        <v>8</v>
      </c>
      <c r="C165" s="48">
        <v>2</v>
      </c>
      <c r="D165" s="48">
        <v>0</v>
      </c>
      <c r="E165" s="48">
        <v>0</v>
      </c>
      <c r="F165" s="48" t="s">
        <v>975</v>
      </c>
      <c r="G165" s="94" t="s">
        <v>1051</v>
      </c>
      <c r="H165" s="16" t="s">
        <v>1052</v>
      </c>
      <c r="I165" s="17"/>
      <c r="J165" s="17">
        <v>1</v>
      </c>
      <c r="K165" s="17">
        <v>1</v>
      </c>
      <c r="L165" s="17">
        <v>1</v>
      </c>
      <c r="M165" s="16" t="s">
        <v>1053</v>
      </c>
      <c r="N165" s="16" t="s">
        <v>1054</v>
      </c>
    </row>
    <row r="166" spans="1:14" ht="60" x14ac:dyDescent="0.2">
      <c r="A166" s="48">
        <v>2</v>
      </c>
      <c r="B166" s="48">
        <v>8</v>
      </c>
      <c r="C166" s="48">
        <v>3</v>
      </c>
      <c r="D166" s="48">
        <v>0</v>
      </c>
      <c r="E166" s="48">
        <v>0</v>
      </c>
      <c r="F166" s="48" t="s">
        <v>975</v>
      </c>
      <c r="G166" s="94" t="s">
        <v>1055</v>
      </c>
      <c r="H166" s="16" t="s">
        <v>1052</v>
      </c>
      <c r="I166" s="17"/>
      <c r="J166" s="17"/>
      <c r="K166" s="17"/>
      <c r="L166" s="48">
        <v>50</v>
      </c>
      <c r="M166" s="16" t="s">
        <v>413</v>
      </c>
      <c r="N166" s="16" t="s">
        <v>1020</v>
      </c>
    </row>
    <row r="167" spans="1:14" ht="48" x14ac:dyDescent="0.2">
      <c r="A167" s="48">
        <v>2</v>
      </c>
      <c r="B167" s="48">
        <v>8</v>
      </c>
      <c r="C167" s="48">
        <v>4</v>
      </c>
      <c r="D167" s="48">
        <v>0</v>
      </c>
      <c r="E167" s="48">
        <v>0</v>
      </c>
      <c r="F167" s="48" t="s">
        <v>975</v>
      </c>
      <c r="G167" s="94" t="s">
        <v>1056</v>
      </c>
      <c r="H167" s="16" t="s">
        <v>1057</v>
      </c>
      <c r="I167" s="17"/>
      <c r="J167" s="17">
        <v>1</v>
      </c>
      <c r="K167" s="17"/>
      <c r="L167" s="17">
        <v>1</v>
      </c>
      <c r="M167" s="16" t="s">
        <v>1058</v>
      </c>
      <c r="N167" s="16"/>
    </row>
    <row r="168" spans="1:14" ht="38.25" customHeight="1" x14ac:dyDescent="0.2">
      <c r="A168" s="48">
        <v>2</v>
      </c>
      <c r="B168" s="48">
        <v>8</v>
      </c>
      <c r="C168" s="48">
        <v>5</v>
      </c>
      <c r="D168" s="48">
        <v>0</v>
      </c>
      <c r="E168" s="48">
        <v>0</v>
      </c>
      <c r="F168" s="48" t="s">
        <v>975</v>
      </c>
      <c r="G168" s="94" t="s">
        <v>1712</v>
      </c>
      <c r="H168" s="16" t="s">
        <v>1059</v>
      </c>
      <c r="I168" s="17"/>
      <c r="J168" s="17">
        <v>1</v>
      </c>
      <c r="K168" s="17"/>
      <c r="L168" s="17">
        <v>1</v>
      </c>
      <c r="M168" s="16" t="s">
        <v>975</v>
      </c>
      <c r="N168" s="16" t="s">
        <v>1054</v>
      </c>
    </row>
    <row r="169" spans="1:14" ht="42.75" customHeight="1" x14ac:dyDescent="0.2">
      <c r="A169" s="48">
        <v>2</v>
      </c>
      <c r="B169" s="48">
        <v>8</v>
      </c>
      <c r="C169" s="48">
        <v>6</v>
      </c>
      <c r="D169" s="48">
        <v>0</v>
      </c>
      <c r="E169" s="48">
        <v>0</v>
      </c>
      <c r="F169" s="48" t="s">
        <v>975</v>
      </c>
      <c r="G169" s="94" t="s">
        <v>1664</v>
      </c>
      <c r="H169" s="16" t="s">
        <v>1060</v>
      </c>
      <c r="I169" s="16">
        <v>1250</v>
      </c>
      <c r="J169" s="16">
        <v>1250</v>
      </c>
      <c r="K169" s="16">
        <v>1250</v>
      </c>
      <c r="L169" s="16">
        <v>1250</v>
      </c>
      <c r="M169" s="16" t="s">
        <v>975</v>
      </c>
      <c r="N169" s="16" t="s">
        <v>1061</v>
      </c>
    </row>
    <row r="170" spans="1:14" ht="48" x14ac:dyDescent="0.2">
      <c r="A170" s="48">
        <v>2</v>
      </c>
      <c r="B170" s="48">
        <v>8</v>
      </c>
      <c r="C170" s="48">
        <v>7</v>
      </c>
      <c r="D170" s="48">
        <v>0</v>
      </c>
      <c r="E170" s="48">
        <v>0</v>
      </c>
      <c r="F170" s="48" t="s">
        <v>975</v>
      </c>
      <c r="G170" s="94" t="s">
        <v>1062</v>
      </c>
      <c r="H170" s="16" t="s">
        <v>1063</v>
      </c>
      <c r="I170" s="16">
        <v>187</v>
      </c>
      <c r="J170" s="16">
        <v>188</v>
      </c>
      <c r="K170" s="16">
        <v>187</v>
      </c>
      <c r="L170" s="16">
        <v>188</v>
      </c>
      <c r="M170" s="16" t="s">
        <v>975</v>
      </c>
      <c r="N170" s="16" t="s">
        <v>1061</v>
      </c>
    </row>
    <row r="171" spans="1:14" ht="48" x14ac:dyDescent="0.2">
      <c r="A171" s="48">
        <v>2</v>
      </c>
      <c r="B171" s="48">
        <v>8</v>
      </c>
      <c r="C171" s="48">
        <v>8</v>
      </c>
      <c r="D171" s="48">
        <v>0</v>
      </c>
      <c r="E171" s="48">
        <v>0</v>
      </c>
      <c r="F171" s="48" t="s">
        <v>975</v>
      </c>
      <c r="G171" s="111" t="s">
        <v>1064</v>
      </c>
      <c r="H171" s="21" t="s">
        <v>1065</v>
      </c>
      <c r="I171" s="22">
        <v>1</v>
      </c>
      <c r="J171" s="22">
        <v>1</v>
      </c>
      <c r="K171" s="22">
        <v>1</v>
      </c>
      <c r="L171" s="22">
        <v>1</v>
      </c>
      <c r="M171" s="21" t="s">
        <v>413</v>
      </c>
      <c r="N171" s="21" t="s">
        <v>1066</v>
      </c>
    </row>
    <row r="172" spans="1:14" ht="60" x14ac:dyDescent="0.2">
      <c r="A172" s="48">
        <v>2</v>
      </c>
      <c r="B172" s="48">
        <v>8</v>
      </c>
      <c r="C172" s="48">
        <v>9</v>
      </c>
      <c r="D172" s="48">
        <v>0</v>
      </c>
      <c r="E172" s="48">
        <v>0</v>
      </c>
      <c r="F172" s="48" t="s">
        <v>975</v>
      </c>
      <c r="G172" s="124" t="s">
        <v>1067</v>
      </c>
      <c r="H172" s="16" t="s">
        <v>1068</v>
      </c>
      <c r="I172" s="17">
        <v>1</v>
      </c>
      <c r="J172" s="17">
        <v>1</v>
      </c>
      <c r="K172" s="17">
        <v>1</v>
      </c>
      <c r="L172" s="17">
        <v>1</v>
      </c>
      <c r="M172" s="16" t="s">
        <v>975</v>
      </c>
      <c r="N172" s="16" t="s">
        <v>1069</v>
      </c>
    </row>
    <row r="173" spans="1:14" ht="42.75" customHeight="1" x14ac:dyDescent="0.2">
      <c r="A173" s="48">
        <v>2</v>
      </c>
      <c r="B173" s="48">
        <v>8</v>
      </c>
      <c r="C173" s="48">
        <v>10</v>
      </c>
      <c r="D173" s="48">
        <v>0</v>
      </c>
      <c r="E173" s="48">
        <v>0</v>
      </c>
      <c r="F173" s="48" t="s">
        <v>975</v>
      </c>
      <c r="G173" s="94" t="s">
        <v>1070</v>
      </c>
      <c r="H173" s="16" t="s">
        <v>1071</v>
      </c>
      <c r="I173" s="17">
        <v>1</v>
      </c>
      <c r="J173" s="17">
        <v>1</v>
      </c>
      <c r="K173" s="17">
        <v>1</v>
      </c>
      <c r="L173" s="17">
        <v>1</v>
      </c>
      <c r="M173" s="16" t="s">
        <v>975</v>
      </c>
      <c r="N173" s="16" t="s">
        <v>1072</v>
      </c>
    </row>
    <row r="174" spans="1:14" ht="50.25" customHeight="1" x14ac:dyDescent="0.2">
      <c r="A174" s="48">
        <v>2</v>
      </c>
      <c r="B174" s="48">
        <v>8</v>
      </c>
      <c r="C174" s="48">
        <v>11</v>
      </c>
      <c r="D174" s="48">
        <v>0</v>
      </c>
      <c r="E174" s="48">
        <v>0</v>
      </c>
      <c r="F174" s="48" t="s">
        <v>975</v>
      </c>
      <c r="G174" s="94" t="s">
        <v>1073</v>
      </c>
      <c r="H174" s="16" t="s">
        <v>1074</v>
      </c>
      <c r="I174" s="17">
        <v>1</v>
      </c>
      <c r="J174" s="17">
        <v>1</v>
      </c>
      <c r="K174" s="17">
        <v>1</v>
      </c>
      <c r="L174" s="17">
        <v>1</v>
      </c>
      <c r="M174" s="16" t="s">
        <v>975</v>
      </c>
      <c r="N174" s="16" t="s">
        <v>1020</v>
      </c>
    </row>
    <row r="175" spans="1:14" ht="40.5" customHeight="1" x14ac:dyDescent="0.2">
      <c r="A175" s="48">
        <v>2</v>
      </c>
      <c r="B175" s="48">
        <v>8</v>
      </c>
      <c r="C175" s="48">
        <v>12</v>
      </c>
      <c r="D175" s="48">
        <v>0</v>
      </c>
      <c r="E175" s="48">
        <v>0</v>
      </c>
      <c r="F175" s="48" t="s">
        <v>975</v>
      </c>
      <c r="G175" s="94" t="s">
        <v>1075</v>
      </c>
      <c r="H175" s="16" t="s">
        <v>1076</v>
      </c>
      <c r="I175" s="16"/>
      <c r="J175" s="17">
        <v>1</v>
      </c>
      <c r="K175" s="17">
        <v>1</v>
      </c>
      <c r="L175" s="17">
        <v>1</v>
      </c>
      <c r="M175" s="16" t="s">
        <v>975</v>
      </c>
      <c r="N175" s="16" t="s">
        <v>1020</v>
      </c>
    </row>
    <row r="176" spans="1:14" ht="72" x14ac:dyDescent="0.2">
      <c r="A176" s="48">
        <v>2</v>
      </c>
      <c r="B176" s="48">
        <v>8</v>
      </c>
      <c r="C176" s="48">
        <v>13</v>
      </c>
      <c r="D176" s="48">
        <v>0</v>
      </c>
      <c r="E176" s="48">
        <v>0</v>
      </c>
      <c r="F176" s="48" t="s">
        <v>975</v>
      </c>
      <c r="G176" s="94" t="s">
        <v>1077</v>
      </c>
      <c r="H176" s="16" t="s">
        <v>528</v>
      </c>
      <c r="I176" s="50">
        <v>1</v>
      </c>
      <c r="J176" s="50">
        <v>1</v>
      </c>
      <c r="K176" s="50">
        <v>1</v>
      </c>
      <c r="L176" s="50">
        <v>1</v>
      </c>
      <c r="M176" s="16" t="s">
        <v>975</v>
      </c>
      <c r="N176" s="16" t="s">
        <v>1020</v>
      </c>
    </row>
    <row r="177" spans="1:14" ht="60" x14ac:dyDescent="0.2">
      <c r="A177" s="48">
        <v>2</v>
      </c>
      <c r="B177" s="48">
        <v>8</v>
      </c>
      <c r="C177" s="48">
        <v>14</v>
      </c>
      <c r="D177" s="48">
        <v>0</v>
      </c>
      <c r="E177" s="48">
        <v>0</v>
      </c>
      <c r="F177" s="48" t="s">
        <v>975</v>
      </c>
      <c r="G177" s="124" t="s">
        <v>1078</v>
      </c>
      <c r="H177" s="16" t="s">
        <v>1665</v>
      </c>
      <c r="I177" s="17">
        <v>1</v>
      </c>
      <c r="J177" s="17">
        <v>1</v>
      </c>
      <c r="K177" s="17">
        <v>1</v>
      </c>
      <c r="L177" s="17">
        <v>1</v>
      </c>
      <c r="M177" s="16" t="s">
        <v>975</v>
      </c>
      <c r="N177" s="16" t="s">
        <v>1061</v>
      </c>
    </row>
    <row r="178" spans="1:14" ht="48" x14ac:dyDescent="0.2">
      <c r="A178" s="48">
        <v>2</v>
      </c>
      <c r="B178" s="48">
        <v>8</v>
      </c>
      <c r="C178" s="48">
        <v>15</v>
      </c>
      <c r="D178" s="48">
        <v>0</v>
      </c>
      <c r="E178" s="48">
        <v>0</v>
      </c>
      <c r="F178" s="48" t="s">
        <v>975</v>
      </c>
      <c r="G178" s="111" t="s">
        <v>1079</v>
      </c>
      <c r="H178" s="21" t="s">
        <v>1080</v>
      </c>
      <c r="I178" s="22">
        <v>1</v>
      </c>
      <c r="J178" s="22">
        <v>1</v>
      </c>
      <c r="K178" s="22">
        <v>1</v>
      </c>
      <c r="L178" s="22">
        <v>1</v>
      </c>
      <c r="M178" s="21" t="s">
        <v>975</v>
      </c>
      <c r="N178" s="21" t="s">
        <v>1081</v>
      </c>
    </row>
    <row r="179" spans="1:14" ht="36" x14ac:dyDescent="0.2">
      <c r="A179" s="48">
        <v>2</v>
      </c>
      <c r="B179" s="48">
        <v>8</v>
      </c>
      <c r="C179" s="48">
        <v>16</v>
      </c>
      <c r="D179" s="48">
        <v>0</v>
      </c>
      <c r="E179" s="48">
        <v>0</v>
      </c>
      <c r="F179" s="48" t="s">
        <v>975</v>
      </c>
      <c r="G179" s="94" t="s">
        <v>1082</v>
      </c>
      <c r="H179" s="16" t="s">
        <v>112</v>
      </c>
      <c r="I179" s="71">
        <v>1</v>
      </c>
      <c r="J179" s="71">
        <v>1</v>
      </c>
      <c r="K179" s="71">
        <v>1</v>
      </c>
      <c r="L179" s="71">
        <v>1</v>
      </c>
      <c r="M179" s="16" t="s">
        <v>975</v>
      </c>
      <c r="N179" s="16" t="s">
        <v>1081</v>
      </c>
    </row>
  </sheetData>
  <sortState ref="A4:N221">
    <sortCondition ref="A3:A221"/>
    <sortCondition ref="B3:B221"/>
    <sortCondition ref="F3:F221"/>
    <sortCondition ref="C3:C221"/>
    <sortCondition ref="D3:D221"/>
    <sortCondition ref="E3:E221"/>
  </sortState>
  <mergeCells count="11">
    <mergeCell ref="H1:H2"/>
    <mergeCell ref="I1:L1"/>
    <mergeCell ref="M1:M2"/>
    <mergeCell ref="N1:N2"/>
    <mergeCell ref="A1:A2"/>
    <mergeCell ref="B1:B2"/>
    <mergeCell ref="C1:C2"/>
    <mergeCell ref="D1:D2"/>
    <mergeCell ref="E1:E2"/>
    <mergeCell ref="G1:G2"/>
    <mergeCell ref="F1:F2"/>
  </mergeCells>
  <printOptions horizontalCentered="1"/>
  <pageMargins left="0.25" right="0.25" top="1" bottom="0.5" header="0.5" footer="0.25"/>
  <pageSetup scale="92" fitToHeight="50" pageOrder="overThenDown" orientation="landscape" horizontalDpi="300" verticalDpi="300" r:id="rId1"/>
  <headerFooter>
    <oddHeader>&amp;L&amp;"-,Negrita"&amp;14Archivo Nacional de Costa Rica&amp;C&amp;"-,Negrita"&amp;14PROGRAMA 2: SISTEMA NACIONAL DE ARCHIVOS
PLAN OPERATIVO: INSTITUCIONAL CONSOLIDADO&amp;R&amp;"-,Negrita"&amp;14Planificación</oddHeader>
    <oddFooter>&amp;L&amp;8&amp;D  /  &amp;T&amp;C&amp;8&amp;F&amp;R&amp;8&amp;P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6"/>
  <sheetViews>
    <sheetView zoomScale="115" zoomScaleNormal="115" workbookViewId="0">
      <pane ySplit="2" topLeftCell="A3" activePane="bottomLeft" state="frozen"/>
      <selection pane="bottomLeft" activeCell="G89" sqref="G89"/>
    </sheetView>
  </sheetViews>
  <sheetFormatPr baseColWidth="10" defaultRowHeight="12" x14ac:dyDescent="0.2"/>
  <cols>
    <col min="1" max="5" width="4.7109375" style="28" customWidth="1"/>
    <col min="6" max="6" width="6.140625" style="41" bestFit="1" customWidth="1"/>
    <col min="7" max="7" width="44.7109375" style="131" customWidth="1"/>
    <col min="8" max="8" width="14.7109375" style="28" customWidth="1"/>
    <col min="9" max="9" width="7" style="28" customWidth="1"/>
    <col min="10" max="10" width="6.7109375" style="28" customWidth="1"/>
    <col min="11" max="11" width="6.85546875" style="28" customWidth="1"/>
    <col min="12" max="12" width="6.140625" style="28" customWidth="1"/>
    <col min="13" max="13" width="13.28515625" style="109" customWidth="1"/>
    <col min="14" max="14" width="15.7109375" style="109" customWidth="1"/>
    <col min="15" max="16384" width="11.42578125" style="28"/>
  </cols>
  <sheetData>
    <row r="1" spans="1:14" ht="26.1" customHeight="1" x14ac:dyDescent="0.2">
      <c r="A1" s="150" t="s">
        <v>0</v>
      </c>
      <c r="B1" s="152" t="s">
        <v>1</v>
      </c>
      <c r="C1" s="152" t="s">
        <v>2</v>
      </c>
      <c r="D1" s="152" t="s">
        <v>3</v>
      </c>
      <c r="E1" s="152" t="s">
        <v>4</v>
      </c>
      <c r="F1" s="146" t="s">
        <v>472</v>
      </c>
      <c r="G1" s="154" t="s">
        <v>210</v>
      </c>
      <c r="H1" s="146" t="s">
        <v>5</v>
      </c>
      <c r="I1" s="146" t="s">
        <v>6</v>
      </c>
      <c r="J1" s="146"/>
      <c r="K1" s="146"/>
      <c r="L1" s="146"/>
      <c r="M1" s="146" t="s">
        <v>7</v>
      </c>
      <c r="N1" s="148" t="s">
        <v>8</v>
      </c>
    </row>
    <row r="2" spans="1:14" ht="26.1" customHeight="1" thickBot="1" x14ac:dyDescent="0.25">
      <c r="A2" s="151"/>
      <c r="B2" s="153"/>
      <c r="C2" s="153"/>
      <c r="D2" s="153"/>
      <c r="E2" s="153"/>
      <c r="F2" s="147"/>
      <c r="G2" s="155"/>
      <c r="H2" s="147"/>
      <c r="I2" s="11" t="s">
        <v>9</v>
      </c>
      <c r="J2" s="11" t="s">
        <v>10</v>
      </c>
      <c r="K2" s="11" t="s">
        <v>11</v>
      </c>
      <c r="L2" s="11" t="s">
        <v>12</v>
      </c>
      <c r="M2" s="147"/>
      <c r="N2" s="149"/>
    </row>
    <row r="3" spans="1:14" ht="36" x14ac:dyDescent="0.2">
      <c r="A3" s="12">
        <v>3</v>
      </c>
      <c r="B3" s="12">
        <v>1</v>
      </c>
      <c r="C3" s="12">
        <v>0</v>
      </c>
      <c r="D3" s="12">
        <v>0</v>
      </c>
      <c r="E3" s="12">
        <v>0</v>
      </c>
      <c r="F3" s="12" t="s">
        <v>473</v>
      </c>
      <c r="G3" s="110" t="s">
        <v>124</v>
      </c>
      <c r="H3" s="12"/>
      <c r="I3" s="12"/>
      <c r="J3" s="12"/>
      <c r="K3" s="12"/>
      <c r="L3" s="12"/>
      <c r="M3" s="12"/>
      <c r="N3" s="12"/>
    </row>
    <row r="4" spans="1:14" ht="48" x14ac:dyDescent="0.2">
      <c r="A4" s="14">
        <v>3</v>
      </c>
      <c r="B4" s="14">
        <v>1</v>
      </c>
      <c r="C4" s="14">
        <v>1</v>
      </c>
      <c r="D4" s="14">
        <v>0</v>
      </c>
      <c r="E4" s="14">
        <v>0</v>
      </c>
      <c r="F4" s="45" t="s">
        <v>473</v>
      </c>
      <c r="G4" s="132" t="s">
        <v>125</v>
      </c>
      <c r="H4" s="16" t="s">
        <v>78</v>
      </c>
      <c r="I4" s="17">
        <v>1</v>
      </c>
      <c r="J4" s="17">
        <v>1</v>
      </c>
      <c r="K4" s="17">
        <v>1</v>
      </c>
      <c r="L4" s="17">
        <v>1</v>
      </c>
      <c r="M4" s="16" t="s">
        <v>126</v>
      </c>
      <c r="N4" s="16" t="s">
        <v>28</v>
      </c>
    </row>
    <row r="5" spans="1:14" ht="60" x14ac:dyDescent="0.2">
      <c r="A5" s="18">
        <v>3</v>
      </c>
      <c r="B5" s="18">
        <v>2</v>
      </c>
      <c r="C5" s="18">
        <v>0</v>
      </c>
      <c r="D5" s="18">
        <v>0</v>
      </c>
      <c r="E5" s="18">
        <v>0</v>
      </c>
      <c r="F5" s="18" t="s">
        <v>473</v>
      </c>
      <c r="G5" s="115" t="s">
        <v>127</v>
      </c>
      <c r="H5" s="20"/>
      <c r="I5" s="20"/>
      <c r="J5" s="20"/>
      <c r="K5" s="20"/>
      <c r="L5" s="20"/>
      <c r="M5" s="20"/>
      <c r="N5" s="20"/>
    </row>
    <row r="6" spans="1:14" ht="41.25" customHeight="1" x14ac:dyDescent="0.2">
      <c r="A6" s="14">
        <v>3</v>
      </c>
      <c r="B6" s="14">
        <v>2</v>
      </c>
      <c r="C6" s="14">
        <v>1</v>
      </c>
      <c r="D6" s="14">
        <v>0</v>
      </c>
      <c r="E6" s="14">
        <v>0</v>
      </c>
      <c r="F6" s="45" t="s">
        <v>473</v>
      </c>
      <c r="G6" s="126" t="s">
        <v>295</v>
      </c>
      <c r="H6" s="16" t="s">
        <v>33</v>
      </c>
      <c r="I6" s="16"/>
      <c r="J6" s="16"/>
      <c r="K6" s="17">
        <v>0.75</v>
      </c>
      <c r="L6" s="17">
        <v>0.25</v>
      </c>
      <c r="M6" s="16" t="s">
        <v>437</v>
      </c>
      <c r="N6" s="16" t="s">
        <v>14</v>
      </c>
    </row>
    <row r="7" spans="1:14" ht="27.75" customHeight="1" x14ac:dyDescent="0.2">
      <c r="A7" s="14">
        <v>3</v>
      </c>
      <c r="B7" s="14">
        <v>2</v>
      </c>
      <c r="C7" s="14">
        <v>2</v>
      </c>
      <c r="D7" s="14">
        <v>0</v>
      </c>
      <c r="E7" s="14">
        <v>0</v>
      </c>
      <c r="F7" s="45" t="s">
        <v>473</v>
      </c>
      <c r="G7" s="132" t="s">
        <v>432</v>
      </c>
      <c r="H7" s="16" t="s">
        <v>33</v>
      </c>
      <c r="I7" s="16"/>
      <c r="J7" s="16"/>
      <c r="K7" s="16"/>
      <c r="L7" s="16"/>
      <c r="M7" s="16" t="s">
        <v>1666</v>
      </c>
      <c r="N7" s="16" t="s">
        <v>14</v>
      </c>
    </row>
    <row r="8" spans="1:14" ht="65.25" customHeight="1" x14ac:dyDescent="0.2">
      <c r="A8" s="14">
        <v>3</v>
      </c>
      <c r="B8" s="14">
        <v>2</v>
      </c>
      <c r="C8" s="14">
        <v>2</v>
      </c>
      <c r="D8" s="14">
        <v>1</v>
      </c>
      <c r="E8" s="14">
        <v>0</v>
      </c>
      <c r="F8" s="45" t="s">
        <v>473</v>
      </c>
      <c r="G8" s="132" t="s">
        <v>355</v>
      </c>
      <c r="H8" s="16" t="s">
        <v>364</v>
      </c>
      <c r="I8" s="17">
        <v>0.5</v>
      </c>
      <c r="J8" s="17">
        <v>0.5</v>
      </c>
      <c r="K8" s="16"/>
      <c r="L8" s="16"/>
      <c r="M8" s="16" t="s">
        <v>365</v>
      </c>
      <c r="N8" s="16" t="s">
        <v>70</v>
      </c>
    </row>
    <row r="9" spans="1:14" ht="60" x14ac:dyDescent="0.2">
      <c r="A9" s="14">
        <v>3</v>
      </c>
      <c r="B9" s="14">
        <v>2</v>
      </c>
      <c r="C9" s="14">
        <v>2</v>
      </c>
      <c r="D9" s="14">
        <v>2</v>
      </c>
      <c r="E9" s="14">
        <v>0</v>
      </c>
      <c r="F9" s="45" t="s">
        <v>473</v>
      </c>
      <c r="G9" s="132" t="s">
        <v>356</v>
      </c>
      <c r="H9" s="16" t="s">
        <v>366</v>
      </c>
      <c r="I9" s="17">
        <v>0.5</v>
      </c>
      <c r="J9" s="17">
        <v>0.5</v>
      </c>
      <c r="K9" s="16"/>
      <c r="L9" s="16"/>
      <c r="M9" s="16" t="s">
        <v>367</v>
      </c>
      <c r="N9" s="16" t="s">
        <v>70</v>
      </c>
    </row>
    <row r="10" spans="1:14" ht="57" customHeight="1" x14ac:dyDescent="0.2">
      <c r="A10" s="14">
        <v>3</v>
      </c>
      <c r="B10" s="14">
        <v>2</v>
      </c>
      <c r="C10" s="14">
        <v>2</v>
      </c>
      <c r="D10" s="14">
        <v>3</v>
      </c>
      <c r="E10" s="14">
        <v>0</v>
      </c>
      <c r="F10" s="45" t="s">
        <v>473</v>
      </c>
      <c r="G10" s="132" t="s">
        <v>357</v>
      </c>
      <c r="H10" s="16" t="s">
        <v>368</v>
      </c>
      <c r="I10" s="17">
        <v>0.25</v>
      </c>
      <c r="J10" s="17">
        <v>0.5</v>
      </c>
      <c r="K10" s="17">
        <v>0.25</v>
      </c>
      <c r="L10" s="16"/>
      <c r="M10" s="16" t="s">
        <v>369</v>
      </c>
      <c r="N10" s="16" t="s">
        <v>70</v>
      </c>
    </row>
    <row r="11" spans="1:14" ht="31.5" customHeight="1" x14ac:dyDescent="0.2">
      <c r="A11" s="14">
        <v>3</v>
      </c>
      <c r="B11" s="14">
        <v>2</v>
      </c>
      <c r="C11" s="14">
        <v>2</v>
      </c>
      <c r="D11" s="14">
        <v>4</v>
      </c>
      <c r="E11" s="14">
        <v>0</v>
      </c>
      <c r="F11" s="45" t="s">
        <v>473</v>
      </c>
      <c r="G11" s="132" t="s">
        <v>358</v>
      </c>
      <c r="H11" s="16" t="s">
        <v>242</v>
      </c>
      <c r="I11" s="16"/>
      <c r="J11" s="17">
        <v>0.5</v>
      </c>
      <c r="K11" s="17">
        <v>0.5</v>
      </c>
      <c r="L11" s="16"/>
      <c r="M11" s="16" t="s">
        <v>370</v>
      </c>
      <c r="N11" s="16" t="s">
        <v>14</v>
      </c>
    </row>
    <row r="12" spans="1:14" ht="53.25" customHeight="1" x14ac:dyDescent="0.2">
      <c r="A12" s="14">
        <v>3</v>
      </c>
      <c r="B12" s="14">
        <v>2</v>
      </c>
      <c r="C12" s="14">
        <v>2</v>
      </c>
      <c r="D12" s="14">
        <v>5</v>
      </c>
      <c r="E12" s="14">
        <v>0</v>
      </c>
      <c r="F12" s="45" t="s">
        <v>473</v>
      </c>
      <c r="G12" s="132" t="s">
        <v>359</v>
      </c>
      <c r="H12" s="16" t="s">
        <v>371</v>
      </c>
      <c r="I12" s="17">
        <v>0.5</v>
      </c>
      <c r="J12" s="17">
        <v>0.5</v>
      </c>
      <c r="K12" s="16"/>
      <c r="L12" s="16"/>
      <c r="M12" s="16" t="s">
        <v>372</v>
      </c>
      <c r="N12" s="16" t="s">
        <v>14</v>
      </c>
    </row>
    <row r="13" spans="1:14" ht="72" x14ac:dyDescent="0.2">
      <c r="A13" s="14">
        <v>3</v>
      </c>
      <c r="B13" s="14">
        <v>2</v>
      </c>
      <c r="C13" s="14">
        <v>2</v>
      </c>
      <c r="D13" s="14">
        <v>6</v>
      </c>
      <c r="E13" s="14">
        <v>0</v>
      </c>
      <c r="F13" s="45" t="s">
        <v>473</v>
      </c>
      <c r="G13" s="132" t="s">
        <v>360</v>
      </c>
      <c r="H13" s="16" t="s">
        <v>373</v>
      </c>
      <c r="I13" s="17">
        <v>1</v>
      </c>
      <c r="J13" s="17">
        <v>1</v>
      </c>
      <c r="K13" s="17">
        <v>1</v>
      </c>
      <c r="L13" s="17">
        <v>1</v>
      </c>
      <c r="M13" s="16" t="s">
        <v>372</v>
      </c>
      <c r="N13" s="16" t="s">
        <v>14</v>
      </c>
    </row>
    <row r="14" spans="1:14" ht="96" x14ac:dyDescent="0.2">
      <c r="A14" s="14">
        <v>3</v>
      </c>
      <c r="B14" s="14">
        <v>2</v>
      </c>
      <c r="C14" s="14">
        <v>2</v>
      </c>
      <c r="D14" s="14">
        <v>7</v>
      </c>
      <c r="E14" s="14">
        <v>0</v>
      </c>
      <c r="F14" s="45" t="s">
        <v>473</v>
      </c>
      <c r="G14" s="132" t="s">
        <v>361</v>
      </c>
      <c r="H14" s="16" t="s">
        <v>78</v>
      </c>
      <c r="I14" s="17">
        <v>1</v>
      </c>
      <c r="J14" s="17">
        <v>1</v>
      </c>
      <c r="K14" s="17">
        <v>1</v>
      </c>
      <c r="L14" s="17">
        <v>1</v>
      </c>
      <c r="M14" s="16" t="s">
        <v>372</v>
      </c>
      <c r="N14" s="16" t="s">
        <v>14</v>
      </c>
    </row>
    <row r="15" spans="1:14" ht="84" x14ac:dyDescent="0.2">
      <c r="A15" s="14">
        <v>3</v>
      </c>
      <c r="B15" s="14">
        <v>2</v>
      </c>
      <c r="C15" s="14">
        <v>2</v>
      </c>
      <c r="D15" s="14">
        <v>8</v>
      </c>
      <c r="E15" s="14">
        <v>0</v>
      </c>
      <c r="F15" s="45" t="s">
        <v>473</v>
      </c>
      <c r="G15" s="132" t="s">
        <v>362</v>
      </c>
      <c r="H15" s="16" t="s">
        <v>78</v>
      </c>
      <c r="I15" s="17">
        <v>1</v>
      </c>
      <c r="J15" s="17">
        <v>1</v>
      </c>
      <c r="K15" s="17">
        <v>1</v>
      </c>
      <c r="L15" s="17">
        <v>1</v>
      </c>
      <c r="M15" s="16" t="s">
        <v>372</v>
      </c>
      <c r="N15" s="16" t="s">
        <v>14</v>
      </c>
    </row>
    <row r="16" spans="1:14" ht="30.75" customHeight="1" x14ac:dyDescent="0.2">
      <c r="A16" s="14">
        <v>3</v>
      </c>
      <c r="B16" s="14">
        <v>2</v>
      </c>
      <c r="C16" s="14">
        <v>2</v>
      </c>
      <c r="D16" s="14">
        <v>9</v>
      </c>
      <c r="E16" s="14">
        <v>0</v>
      </c>
      <c r="F16" s="45" t="s">
        <v>473</v>
      </c>
      <c r="G16" s="132" t="s">
        <v>363</v>
      </c>
      <c r="H16" s="16" t="s">
        <v>342</v>
      </c>
      <c r="I16" s="16">
        <v>1</v>
      </c>
      <c r="J16" s="16">
        <v>1</v>
      </c>
      <c r="K16" s="16">
        <v>1</v>
      </c>
      <c r="L16" s="16">
        <v>1</v>
      </c>
      <c r="M16" s="16" t="s">
        <v>374</v>
      </c>
      <c r="N16" s="16" t="s">
        <v>14</v>
      </c>
    </row>
    <row r="17" spans="1:14" ht="147" customHeight="1" x14ac:dyDescent="0.2">
      <c r="A17" s="14">
        <v>3</v>
      </c>
      <c r="B17" s="14">
        <v>2</v>
      </c>
      <c r="C17" s="14">
        <v>2</v>
      </c>
      <c r="D17" s="14">
        <v>10</v>
      </c>
      <c r="E17" s="14">
        <v>0</v>
      </c>
      <c r="F17" s="45" t="s">
        <v>473</v>
      </c>
      <c r="G17" s="132" t="s">
        <v>448</v>
      </c>
      <c r="H17" s="16" t="s">
        <v>371</v>
      </c>
      <c r="I17" s="17">
        <v>0.5</v>
      </c>
      <c r="J17" s="17">
        <v>0.5</v>
      </c>
      <c r="K17" s="16"/>
      <c r="L17" s="16"/>
      <c r="M17" s="16" t="s">
        <v>381</v>
      </c>
      <c r="N17" s="16" t="s">
        <v>14</v>
      </c>
    </row>
    <row r="18" spans="1:14" ht="48" x14ac:dyDescent="0.2">
      <c r="A18" s="14">
        <v>3</v>
      </c>
      <c r="B18" s="14">
        <v>2</v>
      </c>
      <c r="C18" s="14">
        <v>2</v>
      </c>
      <c r="D18" s="14">
        <v>11</v>
      </c>
      <c r="E18" s="14">
        <v>0</v>
      </c>
      <c r="F18" s="45" t="s">
        <v>473</v>
      </c>
      <c r="G18" s="132" t="s">
        <v>375</v>
      </c>
      <c r="H18" s="16" t="s">
        <v>380</v>
      </c>
      <c r="I18" s="17">
        <v>1</v>
      </c>
      <c r="J18" s="17">
        <v>1</v>
      </c>
      <c r="K18" s="17">
        <v>1</v>
      </c>
      <c r="L18" s="17">
        <v>1</v>
      </c>
      <c r="M18" s="16" t="s">
        <v>381</v>
      </c>
      <c r="N18" s="16" t="s">
        <v>70</v>
      </c>
    </row>
    <row r="19" spans="1:14" ht="48" x14ac:dyDescent="0.2">
      <c r="A19" s="14">
        <v>3</v>
      </c>
      <c r="B19" s="14">
        <v>2</v>
      </c>
      <c r="C19" s="14">
        <v>2</v>
      </c>
      <c r="D19" s="14">
        <v>12</v>
      </c>
      <c r="E19" s="14">
        <v>0</v>
      </c>
      <c r="F19" s="45" t="s">
        <v>473</v>
      </c>
      <c r="G19" s="132" t="s">
        <v>376</v>
      </c>
      <c r="H19" s="16" t="s">
        <v>78</v>
      </c>
      <c r="I19" s="17">
        <v>1</v>
      </c>
      <c r="J19" s="17">
        <v>1</v>
      </c>
      <c r="K19" s="17">
        <v>1</v>
      </c>
      <c r="L19" s="17">
        <v>1</v>
      </c>
      <c r="M19" s="16" t="s">
        <v>381</v>
      </c>
      <c r="N19" s="16" t="s">
        <v>70</v>
      </c>
    </row>
    <row r="20" spans="1:14" ht="72" x14ac:dyDescent="0.2">
      <c r="A20" s="14">
        <v>3</v>
      </c>
      <c r="B20" s="14">
        <v>2</v>
      </c>
      <c r="C20" s="14">
        <v>2</v>
      </c>
      <c r="D20" s="14">
        <v>13</v>
      </c>
      <c r="E20" s="14">
        <v>0</v>
      </c>
      <c r="F20" s="45" t="s">
        <v>473</v>
      </c>
      <c r="G20" s="132" t="s">
        <v>377</v>
      </c>
      <c r="H20" s="16" t="s">
        <v>371</v>
      </c>
      <c r="I20" s="17">
        <v>0.5</v>
      </c>
      <c r="J20" s="17">
        <v>0.5</v>
      </c>
      <c r="K20" s="16"/>
      <c r="L20" s="16"/>
      <c r="M20" s="16" t="s">
        <v>381</v>
      </c>
      <c r="N20" s="16" t="s">
        <v>14</v>
      </c>
    </row>
    <row r="21" spans="1:14" ht="27" customHeight="1" x14ac:dyDescent="0.2">
      <c r="A21" s="14">
        <v>3</v>
      </c>
      <c r="B21" s="14">
        <v>2</v>
      </c>
      <c r="C21" s="14">
        <v>2</v>
      </c>
      <c r="D21" s="14">
        <v>14</v>
      </c>
      <c r="E21" s="14">
        <v>0</v>
      </c>
      <c r="F21" s="45" t="s">
        <v>473</v>
      </c>
      <c r="G21" s="132" t="s">
        <v>378</v>
      </c>
      <c r="H21" s="16" t="s">
        <v>382</v>
      </c>
      <c r="I21" s="17">
        <v>0.5</v>
      </c>
      <c r="J21" s="17">
        <v>0.5</v>
      </c>
      <c r="K21" s="16"/>
      <c r="L21" s="16"/>
      <c r="M21" s="16" t="s">
        <v>381</v>
      </c>
      <c r="N21" s="16" t="s">
        <v>70</v>
      </c>
    </row>
    <row r="22" spans="1:14" ht="72" x14ac:dyDescent="0.2">
      <c r="A22" s="14">
        <v>3</v>
      </c>
      <c r="B22" s="14">
        <v>2</v>
      </c>
      <c r="C22" s="14">
        <v>2</v>
      </c>
      <c r="D22" s="14">
        <v>15</v>
      </c>
      <c r="E22" s="14">
        <v>0</v>
      </c>
      <c r="F22" s="45" t="s">
        <v>473</v>
      </c>
      <c r="G22" s="132" t="s">
        <v>379</v>
      </c>
      <c r="H22" s="16" t="s">
        <v>371</v>
      </c>
      <c r="I22" s="17">
        <v>0.5</v>
      </c>
      <c r="J22" s="17">
        <v>0.5</v>
      </c>
      <c r="K22" s="16"/>
      <c r="L22" s="16"/>
      <c r="M22" s="16" t="s">
        <v>390</v>
      </c>
      <c r="N22" s="16" t="s">
        <v>14</v>
      </c>
    </row>
    <row r="23" spans="1:14" ht="41.25" customHeight="1" x14ac:dyDescent="0.2">
      <c r="A23" s="14">
        <v>3</v>
      </c>
      <c r="B23" s="14">
        <v>2</v>
      </c>
      <c r="C23" s="14">
        <v>2</v>
      </c>
      <c r="D23" s="14">
        <v>16</v>
      </c>
      <c r="E23" s="14">
        <v>0</v>
      </c>
      <c r="F23" s="45" t="s">
        <v>473</v>
      </c>
      <c r="G23" s="132" t="s">
        <v>383</v>
      </c>
      <c r="H23" s="16" t="s">
        <v>387</v>
      </c>
      <c r="I23" s="17">
        <v>1</v>
      </c>
      <c r="J23" s="17">
        <v>1</v>
      </c>
      <c r="K23" s="17">
        <v>1</v>
      </c>
      <c r="L23" s="17">
        <v>1</v>
      </c>
      <c r="M23" s="16" t="s">
        <v>388</v>
      </c>
      <c r="N23" s="16" t="s">
        <v>14</v>
      </c>
    </row>
    <row r="24" spans="1:14" ht="48" x14ac:dyDescent="0.2">
      <c r="A24" s="14">
        <v>3</v>
      </c>
      <c r="B24" s="14">
        <v>2</v>
      </c>
      <c r="C24" s="14">
        <v>2</v>
      </c>
      <c r="D24" s="14">
        <v>17</v>
      </c>
      <c r="E24" s="14">
        <v>0</v>
      </c>
      <c r="F24" s="45" t="s">
        <v>473</v>
      </c>
      <c r="G24" s="132" t="s">
        <v>384</v>
      </c>
      <c r="H24" s="16" t="s">
        <v>389</v>
      </c>
      <c r="I24" s="17">
        <v>1</v>
      </c>
      <c r="J24" s="16"/>
      <c r="K24" s="16"/>
      <c r="L24" s="16"/>
      <c r="M24" s="16" t="s">
        <v>390</v>
      </c>
      <c r="N24" s="16" t="s">
        <v>14</v>
      </c>
    </row>
    <row r="25" spans="1:14" ht="131.25" customHeight="1" x14ac:dyDescent="0.2">
      <c r="A25" s="14">
        <v>3</v>
      </c>
      <c r="B25" s="14">
        <v>2</v>
      </c>
      <c r="C25" s="14">
        <v>2</v>
      </c>
      <c r="D25" s="14">
        <v>18</v>
      </c>
      <c r="E25" s="14">
        <v>0</v>
      </c>
      <c r="F25" s="45" t="s">
        <v>473</v>
      </c>
      <c r="G25" s="132" t="s">
        <v>385</v>
      </c>
      <c r="H25" s="16" t="s">
        <v>371</v>
      </c>
      <c r="I25" s="17">
        <v>0.5</v>
      </c>
      <c r="J25" s="17">
        <v>0.5</v>
      </c>
      <c r="K25" s="16"/>
      <c r="L25" s="16"/>
      <c r="M25" s="16" t="s">
        <v>846</v>
      </c>
      <c r="N25" s="16" t="s">
        <v>14</v>
      </c>
    </row>
    <row r="26" spans="1:14" ht="168" x14ac:dyDescent="0.2">
      <c r="A26" s="14">
        <v>3</v>
      </c>
      <c r="B26" s="14">
        <v>2</v>
      </c>
      <c r="C26" s="14">
        <v>2</v>
      </c>
      <c r="D26" s="14">
        <v>19</v>
      </c>
      <c r="E26" s="14">
        <v>0</v>
      </c>
      <c r="F26" s="45" t="s">
        <v>473</v>
      </c>
      <c r="G26" s="132" t="s">
        <v>386</v>
      </c>
      <c r="H26" s="16" t="s">
        <v>371</v>
      </c>
      <c r="I26" s="17">
        <v>0.5</v>
      </c>
      <c r="J26" s="17">
        <v>0.5</v>
      </c>
      <c r="K26" s="16"/>
      <c r="L26" s="16"/>
      <c r="M26" s="16" t="s">
        <v>1667</v>
      </c>
      <c r="N26" s="16" t="s">
        <v>14</v>
      </c>
    </row>
    <row r="27" spans="1:14" ht="48" x14ac:dyDescent="0.2">
      <c r="A27" s="14">
        <v>3</v>
      </c>
      <c r="B27" s="14">
        <v>2</v>
      </c>
      <c r="C27" s="14">
        <v>2</v>
      </c>
      <c r="D27" s="14">
        <v>20</v>
      </c>
      <c r="E27" s="14">
        <v>0</v>
      </c>
      <c r="F27" s="45" t="s">
        <v>473</v>
      </c>
      <c r="G27" s="132" t="s">
        <v>391</v>
      </c>
      <c r="H27" s="16" t="s">
        <v>396</v>
      </c>
      <c r="I27" s="17">
        <v>1</v>
      </c>
      <c r="J27" s="16"/>
      <c r="K27" s="16"/>
      <c r="L27" s="16"/>
      <c r="M27" s="16" t="s">
        <v>397</v>
      </c>
      <c r="N27" s="16" t="s">
        <v>14</v>
      </c>
    </row>
    <row r="28" spans="1:14" ht="60" x14ac:dyDescent="0.2">
      <c r="A28" s="14">
        <v>3</v>
      </c>
      <c r="B28" s="14">
        <v>2</v>
      </c>
      <c r="C28" s="14">
        <v>2</v>
      </c>
      <c r="D28" s="14">
        <v>21</v>
      </c>
      <c r="E28" s="14">
        <v>0</v>
      </c>
      <c r="F28" s="45" t="s">
        <v>473</v>
      </c>
      <c r="G28" s="132" t="s">
        <v>392</v>
      </c>
      <c r="H28" s="16" t="s">
        <v>398</v>
      </c>
      <c r="I28" s="17">
        <v>1</v>
      </c>
      <c r="J28" s="17">
        <v>1</v>
      </c>
      <c r="K28" s="17">
        <v>1</v>
      </c>
      <c r="L28" s="17">
        <v>1</v>
      </c>
      <c r="M28" s="16" t="s">
        <v>399</v>
      </c>
      <c r="N28" s="16" t="s">
        <v>14</v>
      </c>
    </row>
    <row r="29" spans="1:14" ht="67.5" customHeight="1" x14ac:dyDescent="0.2">
      <c r="A29" s="14">
        <v>3</v>
      </c>
      <c r="B29" s="14">
        <v>2</v>
      </c>
      <c r="C29" s="14">
        <v>2</v>
      </c>
      <c r="D29" s="14">
        <v>22</v>
      </c>
      <c r="E29" s="14">
        <v>0</v>
      </c>
      <c r="F29" s="45" t="s">
        <v>473</v>
      </c>
      <c r="G29" s="132" t="s">
        <v>393</v>
      </c>
      <c r="H29" s="16" t="s">
        <v>400</v>
      </c>
      <c r="I29" s="17">
        <v>1</v>
      </c>
      <c r="J29" s="17">
        <v>1</v>
      </c>
      <c r="K29" s="17">
        <v>1</v>
      </c>
      <c r="L29" s="17">
        <v>1</v>
      </c>
      <c r="M29" s="16" t="s">
        <v>401</v>
      </c>
      <c r="N29" s="16" t="s">
        <v>14</v>
      </c>
    </row>
    <row r="30" spans="1:14" ht="117" customHeight="1" x14ac:dyDescent="0.2">
      <c r="A30" s="14">
        <v>3</v>
      </c>
      <c r="B30" s="14">
        <v>2</v>
      </c>
      <c r="C30" s="14">
        <v>2</v>
      </c>
      <c r="D30" s="14">
        <v>23</v>
      </c>
      <c r="E30" s="14">
        <v>0</v>
      </c>
      <c r="F30" s="45" t="s">
        <v>473</v>
      </c>
      <c r="G30" s="132" t="s">
        <v>394</v>
      </c>
      <c r="H30" s="16" t="s">
        <v>371</v>
      </c>
      <c r="I30" s="17">
        <v>0.5</v>
      </c>
      <c r="J30" s="17">
        <v>0.5</v>
      </c>
      <c r="K30" s="16"/>
      <c r="L30" s="16"/>
      <c r="M30" s="16" t="s">
        <v>1086</v>
      </c>
      <c r="N30" s="16" t="s">
        <v>14</v>
      </c>
    </row>
    <row r="31" spans="1:14" ht="120" customHeight="1" x14ac:dyDescent="0.2">
      <c r="A31" s="14">
        <v>3</v>
      </c>
      <c r="B31" s="14">
        <v>2</v>
      </c>
      <c r="C31" s="14">
        <v>2</v>
      </c>
      <c r="D31" s="14">
        <v>24</v>
      </c>
      <c r="E31" s="14">
        <v>0</v>
      </c>
      <c r="F31" s="45" t="s">
        <v>473</v>
      </c>
      <c r="G31" s="132" t="s">
        <v>395</v>
      </c>
      <c r="H31" s="16" t="s">
        <v>371</v>
      </c>
      <c r="I31" s="17">
        <v>0.5</v>
      </c>
      <c r="J31" s="17">
        <v>0.5</v>
      </c>
      <c r="K31" s="16"/>
      <c r="L31" s="16"/>
      <c r="M31" s="16" t="s">
        <v>212</v>
      </c>
      <c r="N31" s="16" t="s">
        <v>14</v>
      </c>
    </row>
    <row r="32" spans="1:14" ht="121.5" customHeight="1" x14ac:dyDescent="0.2">
      <c r="A32" s="14">
        <v>3</v>
      </c>
      <c r="B32" s="14">
        <v>2</v>
      </c>
      <c r="C32" s="14">
        <v>2</v>
      </c>
      <c r="D32" s="14">
        <v>25</v>
      </c>
      <c r="E32" s="14">
        <v>0</v>
      </c>
      <c r="F32" s="45" t="s">
        <v>473</v>
      </c>
      <c r="G32" s="132" t="s">
        <v>402</v>
      </c>
      <c r="H32" s="16" t="s">
        <v>371</v>
      </c>
      <c r="I32" s="17">
        <v>0.5</v>
      </c>
      <c r="J32" s="17">
        <v>0.5</v>
      </c>
      <c r="K32" s="16"/>
      <c r="L32" s="16"/>
      <c r="M32" s="16" t="s">
        <v>26</v>
      </c>
      <c r="N32" s="16" t="s">
        <v>14</v>
      </c>
    </row>
    <row r="33" spans="1:14" ht="144" customHeight="1" x14ac:dyDescent="0.2">
      <c r="A33" s="14">
        <v>3</v>
      </c>
      <c r="B33" s="14">
        <v>2</v>
      </c>
      <c r="C33" s="14">
        <v>2</v>
      </c>
      <c r="D33" s="14">
        <v>26</v>
      </c>
      <c r="E33" s="14">
        <v>0</v>
      </c>
      <c r="F33" s="45" t="s">
        <v>473</v>
      </c>
      <c r="G33" s="132" t="s">
        <v>403</v>
      </c>
      <c r="H33" s="16" t="s">
        <v>371</v>
      </c>
      <c r="I33" s="17">
        <v>0.5</v>
      </c>
      <c r="J33" s="17">
        <v>0.5</v>
      </c>
      <c r="K33" s="16"/>
      <c r="L33" s="16"/>
      <c r="M33" s="16" t="s">
        <v>135</v>
      </c>
      <c r="N33" s="16" t="s">
        <v>14</v>
      </c>
    </row>
    <row r="34" spans="1:14" ht="115.5" customHeight="1" x14ac:dyDescent="0.2">
      <c r="A34" s="14">
        <v>3</v>
      </c>
      <c r="B34" s="14">
        <v>2</v>
      </c>
      <c r="C34" s="14">
        <v>2</v>
      </c>
      <c r="D34" s="14">
        <v>27</v>
      </c>
      <c r="E34" s="14">
        <v>0</v>
      </c>
      <c r="F34" s="45" t="s">
        <v>473</v>
      </c>
      <c r="G34" s="132" t="s">
        <v>404</v>
      </c>
      <c r="H34" s="16" t="s">
        <v>371</v>
      </c>
      <c r="I34" s="17"/>
      <c r="J34" s="17">
        <v>0.5</v>
      </c>
      <c r="K34" s="17">
        <v>0.5</v>
      </c>
      <c r="L34" s="16"/>
      <c r="M34" s="16" t="s">
        <v>413</v>
      </c>
      <c r="N34" s="16" t="s">
        <v>14</v>
      </c>
    </row>
    <row r="35" spans="1:14" ht="48" x14ac:dyDescent="0.2">
      <c r="A35" s="14">
        <v>3</v>
      </c>
      <c r="B35" s="14">
        <v>2</v>
      </c>
      <c r="C35" s="14">
        <v>2</v>
      </c>
      <c r="D35" s="14">
        <v>28</v>
      </c>
      <c r="E35" s="14">
        <v>0</v>
      </c>
      <c r="F35" s="45" t="s">
        <v>473</v>
      </c>
      <c r="G35" s="132" t="s">
        <v>405</v>
      </c>
      <c r="H35" s="16" t="s">
        <v>407</v>
      </c>
      <c r="I35" s="17">
        <v>1</v>
      </c>
      <c r="J35" s="16"/>
      <c r="K35" s="16"/>
      <c r="L35" s="16"/>
      <c r="M35" s="16" t="s">
        <v>413</v>
      </c>
      <c r="N35" s="16" t="s">
        <v>14</v>
      </c>
    </row>
    <row r="36" spans="1:14" ht="54" customHeight="1" x14ac:dyDescent="0.2">
      <c r="A36" s="14">
        <v>3</v>
      </c>
      <c r="B36" s="14">
        <v>2</v>
      </c>
      <c r="C36" s="14">
        <v>2</v>
      </c>
      <c r="D36" s="14">
        <v>29</v>
      </c>
      <c r="E36" s="14">
        <v>0</v>
      </c>
      <c r="F36" s="45" t="s">
        <v>473</v>
      </c>
      <c r="G36" s="132" t="s">
        <v>406</v>
      </c>
      <c r="H36" s="16" t="s">
        <v>412</v>
      </c>
      <c r="I36" s="17">
        <v>1</v>
      </c>
      <c r="J36" s="16"/>
      <c r="K36" s="16"/>
      <c r="L36" s="16"/>
      <c r="M36" s="16" t="s">
        <v>413</v>
      </c>
      <c r="N36" s="16" t="s">
        <v>14</v>
      </c>
    </row>
    <row r="37" spans="1:14" ht="48.75" customHeight="1" x14ac:dyDescent="0.2">
      <c r="A37" s="14">
        <v>3</v>
      </c>
      <c r="B37" s="14">
        <v>2</v>
      </c>
      <c r="C37" s="14">
        <v>2</v>
      </c>
      <c r="D37" s="14">
        <v>30</v>
      </c>
      <c r="E37" s="14">
        <v>0</v>
      </c>
      <c r="F37" s="45" t="s">
        <v>473</v>
      </c>
      <c r="G37" s="132" t="s">
        <v>408</v>
      </c>
      <c r="H37" s="16" t="s">
        <v>78</v>
      </c>
      <c r="I37" s="17">
        <v>1</v>
      </c>
      <c r="J37" s="16"/>
      <c r="K37" s="16"/>
      <c r="L37" s="16"/>
      <c r="M37" s="16" t="s">
        <v>414</v>
      </c>
      <c r="N37" s="16" t="s">
        <v>14</v>
      </c>
    </row>
    <row r="38" spans="1:14" ht="42" customHeight="1" x14ac:dyDescent="0.2">
      <c r="A38" s="14">
        <v>3</v>
      </c>
      <c r="B38" s="14">
        <v>2</v>
      </c>
      <c r="C38" s="14">
        <v>2</v>
      </c>
      <c r="D38" s="14">
        <v>31</v>
      </c>
      <c r="E38" s="14">
        <v>0</v>
      </c>
      <c r="F38" s="45" t="s">
        <v>473</v>
      </c>
      <c r="G38" s="132" t="s">
        <v>409</v>
      </c>
      <c r="H38" s="16" t="s">
        <v>78</v>
      </c>
      <c r="I38" s="17">
        <v>0.5</v>
      </c>
      <c r="J38" s="17">
        <v>0.5</v>
      </c>
      <c r="K38" s="16"/>
      <c r="L38" s="16"/>
      <c r="M38" s="16" t="s">
        <v>413</v>
      </c>
      <c r="N38" s="16" t="s">
        <v>14</v>
      </c>
    </row>
    <row r="39" spans="1:14" ht="60" x14ac:dyDescent="0.2">
      <c r="A39" s="14">
        <v>3</v>
      </c>
      <c r="B39" s="14">
        <v>2</v>
      </c>
      <c r="C39" s="14">
        <v>2</v>
      </c>
      <c r="D39" s="14">
        <v>32</v>
      </c>
      <c r="E39" s="14">
        <v>0</v>
      </c>
      <c r="F39" s="45" t="s">
        <v>473</v>
      </c>
      <c r="G39" s="132" t="s">
        <v>410</v>
      </c>
      <c r="H39" s="16" t="s">
        <v>398</v>
      </c>
      <c r="I39" s="17">
        <v>1</v>
      </c>
      <c r="J39" s="16"/>
      <c r="K39" s="16"/>
      <c r="L39" s="16"/>
      <c r="M39" s="16" t="s">
        <v>413</v>
      </c>
      <c r="N39" s="16" t="s">
        <v>14</v>
      </c>
    </row>
    <row r="40" spans="1:14" ht="36" x14ac:dyDescent="0.2">
      <c r="A40" s="14">
        <v>3</v>
      </c>
      <c r="B40" s="14">
        <v>2</v>
      </c>
      <c r="C40" s="14">
        <v>2</v>
      </c>
      <c r="D40" s="14">
        <v>33</v>
      </c>
      <c r="E40" s="14">
        <v>0</v>
      </c>
      <c r="F40" s="45" t="s">
        <v>473</v>
      </c>
      <c r="G40" s="132" t="s">
        <v>411</v>
      </c>
      <c r="H40" s="16" t="s">
        <v>415</v>
      </c>
      <c r="I40" s="17">
        <v>0.5</v>
      </c>
      <c r="J40" s="17">
        <v>0.5</v>
      </c>
      <c r="K40" s="16"/>
      <c r="L40" s="16"/>
      <c r="M40" s="16" t="s">
        <v>416</v>
      </c>
      <c r="N40" s="16" t="s">
        <v>14</v>
      </c>
    </row>
    <row r="41" spans="1:14" ht="72" x14ac:dyDescent="0.2">
      <c r="A41" s="14">
        <v>3</v>
      </c>
      <c r="B41" s="14">
        <v>2</v>
      </c>
      <c r="C41" s="14">
        <v>2</v>
      </c>
      <c r="D41" s="14">
        <v>34</v>
      </c>
      <c r="E41" s="14">
        <v>0</v>
      </c>
      <c r="F41" s="45" t="s">
        <v>473</v>
      </c>
      <c r="G41" s="132" t="s">
        <v>417</v>
      </c>
      <c r="H41" s="16" t="s">
        <v>421</v>
      </c>
      <c r="I41" s="17">
        <v>1</v>
      </c>
      <c r="J41" s="16"/>
      <c r="K41" s="16"/>
      <c r="L41" s="16"/>
      <c r="M41" s="16" t="s">
        <v>413</v>
      </c>
      <c r="N41" s="16" t="s">
        <v>14</v>
      </c>
    </row>
    <row r="42" spans="1:14" ht="127.5" customHeight="1" x14ac:dyDescent="0.2">
      <c r="A42" s="14">
        <v>3</v>
      </c>
      <c r="B42" s="14">
        <v>2</v>
      </c>
      <c r="C42" s="14">
        <v>2</v>
      </c>
      <c r="D42" s="14">
        <v>35</v>
      </c>
      <c r="E42" s="14">
        <v>0</v>
      </c>
      <c r="F42" s="45" t="s">
        <v>473</v>
      </c>
      <c r="G42" s="132" t="s">
        <v>418</v>
      </c>
      <c r="H42" s="16" t="s">
        <v>371</v>
      </c>
      <c r="I42" s="17">
        <v>0.5</v>
      </c>
      <c r="J42" s="17">
        <v>0.5</v>
      </c>
      <c r="K42" s="17"/>
      <c r="L42" s="16"/>
      <c r="M42" s="16" t="s">
        <v>975</v>
      </c>
      <c r="N42" s="16" t="s">
        <v>14</v>
      </c>
    </row>
    <row r="43" spans="1:14" ht="121.5" customHeight="1" x14ac:dyDescent="0.2">
      <c r="A43" s="14">
        <v>3</v>
      </c>
      <c r="B43" s="14">
        <v>2</v>
      </c>
      <c r="C43" s="14">
        <v>2</v>
      </c>
      <c r="D43" s="14">
        <v>36</v>
      </c>
      <c r="E43" s="14">
        <v>0</v>
      </c>
      <c r="F43" s="45" t="s">
        <v>473</v>
      </c>
      <c r="G43" s="132" t="s">
        <v>419</v>
      </c>
      <c r="H43" s="16" t="s">
        <v>371</v>
      </c>
      <c r="I43" s="17">
        <v>0.5</v>
      </c>
      <c r="J43" s="17">
        <v>0.5</v>
      </c>
      <c r="K43" s="17"/>
      <c r="L43" s="16"/>
      <c r="M43" s="16" t="s">
        <v>422</v>
      </c>
      <c r="N43" s="16" t="s">
        <v>14</v>
      </c>
    </row>
    <row r="44" spans="1:14" ht="51.75" customHeight="1" x14ac:dyDescent="0.2">
      <c r="A44" s="14">
        <v>3</v>
      </c>
      <c r="B44" s="14">
        <v>2</v>
      </c>
      <c r="C44" s="14">
        <v>2</v>
      </c>
      <c r="D44" s="14">
        <v>37</v>
      </c>
      <c r="E44" s="14">
        <v>0</v>
      </c>
      <c r="F44" s="45" t="s">
        <v>473</v>
      </c>
      <c r="G44" s="132" t="s">
        <v>420</v>
      </c>
      <c r="H44" s="16" t="s">
        <v>398</v>
      </c>
      <c r="I44" s="16"/>
      <c r="J44" s="17">
        <v>1</v>
      </c>
      <c r="K44" s="16"/>
      <c r="L44" s="16"/>
      <c r="M44" s="16" t="s">
        <v>422</v>
      </c>
      <c r="N44" s="16" t="s">
        <v>70</v>
      </c>
    </row>
    <row r="45" spans="1:14" ht="115.5" customHeight="1" x14ac:dyDescent="0.2">
      <c r="A45" s="14">
        <v>3</v>
      </c>
      <c r="B45" s="14">
        <v>2</v>
      </c>
      <c r="C45" s="14">
        <v>2</v>
      </c>
      <c r="D45" s="14">
        <v>38</v>
      </c>
      <c r="E45" s="14">
        <v>0</v>
      </c>
      <c r="F45" s="45" t="s">
        <v>473</v>
      </c>
      <c r="G45" s="132" t="s">
        <v>423</v>
      </c>
      <c r="H45" s="16" t="s">
        <v>371</v>
      </c>
      <c r="I45" s="17">
        <v>0.5</v>
      </c>
      <c r="J45" s="17">
        <v>0.5</v>
      </c>
      <c r="K45" s="17"/>
      <c r="L45" s="16"/>
      <c r="M45" s="16" t="s">
        <v>1186</v>
      </c>
      <c r="N45" s="16" t="s">
        <v>14</v>
      </c>
    </row>
    <row r="46" spans="1:14" ht="111.75" customHeight="1" x14ac:dyDescent="0.2">
      <c r="A46" s="14">
        <v>3</v>
      </c>
      <c r="B46" s="14">
        <v>2</v>
      </c>
      <c r="C46" s="14">
        <v>2</v>
      </c>
      <c r="D46" s="14">
        <v>39</v>
      </c>
      <c r="E46" s="14">
        <v>0</v>
      </c>
      <c r="F46" s="45" t="s">
        <v>473</v>
      </c>
      <c r="G46" s="132" t="s">
        <v>424</v>
      </c>
      <c r="H46" s="16" t="s">
        <v>371</v>
      </c>
      <c r="I46" s="17"/>
      <c r="J46" s="17">
        <v>0.5</v>
      </c>
      <c r="K46" s="17">
        <v>0.5</v>
      </c>
      <c r="L46" s="16"/>
      <c r="M46" s="16" t="s">
        <v>370</v>
      </c>
      <c r="N46" s="16" t="s">
        <v>14</v>
      </c>
    </row>
    <row r="47" spans="1:14" ht="32.25" customHeight="1" x14ac:dyDescent="0.2">
      <c r="A47" s="14">
        <v>3</v>
      </c>
      <c r="B47" s="14">
        <v>2</v>
      </c>
      <c r="C47" s="14">
        <v>2</v>
      </c>
      <c r="D47" s="14">
        <v>40</v>
      </c>
      <c r="E47" s="14">
        <v>0</v>
      </c>
      <c r="F47" s="45" t="s">
        <v>473</v>
      </c>
      <c r="G47" s="132" t="s">
        <v>425</v>
      </c>
      <c r="H47" s="16" t="s">
        <v>427</v>
      </c>
      <c r="I47" s="17">
        <v>1</v>
      </c>
      <c r="J47" s="16"/>
      <c r="K47" s="16"/>
      <c r="L47" s="16"/>
      <c r="M47" s="16" t="s">
        <v>370</v>
      </c>
      <c r="N47" s="16" t="s">
        <v>14</v>
      </c>
    </row>
    <row r="48" spans="1:14" ht="68.25" customHeight="1" x14ac:dyDescent="0.2">
      <c r="A48" s="14">
        <v>3</v>
      </c>
      <c r="B48" s="14">
        <v>2</v>
      </c>
      <c r="C48" s="14">
        <v>2</v>
      </c>
      <c r="D48" s="14">
        <v>41</v>
      </c>
      <c r="E48" s="14">
        <v>0</v>
      </c>
      <c r="F48" s="45" t="s">
        <v>473</v>
      </c>
      <c r="G48" s="132" t="s">
        <v>428</v>
      </c>
      <c r="H48" s="16" t="s">
        <v>429</v>
      </c>
      <c r="I48" s="16">
        <v>100</v>
      </c>
      <c r="J48" s="16"/>
      <c r="K48" s="16"/>
      <c r="L48" s="16"/>
      <c r="M48" s="16" t="s">
        <v>370</v>
      </c>
      <c r="N48" s="16" t="s">
        <v>14</v>
      </c>
    </row>
    <row r="49" spans="1:14" ht="107.25" customHeight="1" x14ac:dyDescent="0.2">
      <c r="A49" s="14">
        <v>3</v>
      </c>
      <c r="B49" s="14">
        <v>2</v>
      </c>
      <c r="C49" s="14">
        <v>2</v>
      </c>
      <c r="D49" s="14">
        <v>42</v>
      </c>
      <c r="E49" s="14">
        <v>0</v>
      </c>
      <c r="F49" s="45" t="s">
        <v>473</v>
      </c>
      <c r="G49" s="132" t="s">
        <v>426</v>
      </c>
      <c r="H49" s="16" t="s">
        <v>371</v>
      </c>
      <c r="I49" s="17">
        <v>0.5</v>
      </c>
      <c r="J49" s="17">
        <v>0.5</v>
      </c>
      <c r="K49" s="17"/>
      <c r="L49" s="16"/>
      <c r="M49" s="16" t="s">
        <v>370</v>
      </c>
      <c r="N49" s="16" t="s">
        <v>14</v>
      </c>
    </row>
    <row r="50" spans="1:14" ht="76.5" customHeight="1" x14ac:dyDescent="0.2">
      <c r="A50" s="14">
        <v>3</v>
      </c>
      <c r="B50" s="14">
        <v>2</v>
      </c>
      <c r="C50" s="14">
        <v>2</v>
      </c>
      <c r="D50" s="14">
        <v>43</v>
      </c>
      <c r="E50" s="14">
        <v>0</v>
      </c>
      <c r="F50" s="45" t="s">
        <v>473</v>
      </c>
      <c r="G50" s="132" t="s">
        <v>430</v>
      </c>
      <c r="H50" s="16" t="s">
        <v>431</v>
      </c>
      <c r="I50" s="17">
        <v>0.5</v>
      </c>
      <c r="J50" s="17">
        <v>0.5</v>
      </c>
      <c r="K50" s="17"/>
      <c r="L50" s="16"/>
      <c r="M50" s="16" t="s">
        <v>370</v>
      </c>
      <c r="N50" s="16" t="s">
        <v>14</v>
      </c>
    </row>
    <row r="51" spans="1:14" ht="42" customHeight="1" x14ac:dyDescent="0.2">
      <c r="A51" s="14">
        <v>3</v>
      </c>
      <c r="B51" s="14">
        <v>2</v>
      </c>
      <c r="C51" s="14">
        <v>3</v>
      </c>
      <c r="D51" s="14">
        <v>0</v>
      </c>
      <c r="E51" s="14">
        <v>0</v>
      </c>
      <c r="F51" s="45" t="s">
        <v>473</v>
      </c>
      <c r="G51" s="133" t="s">
        <v>296</v>
      </c>
      <c r="H51" s="21" t="s">
        <v>434</v>
      </c>
      <c r="I51" s="21"/>
      <c r="J51" s="21"/>
      <c r="K51" s="22">
        <v>0.75</v>
      </c>
      <c r="L51" s="22">
        <v>0.25</v>
      </c>
      <c r="M51" s="21" t="s">
        <v>437</v>
      </c>
      <c r="N51" s="21" t="s">
        <v>14</v>
      </c>
    </row>
    <row r="52" spans="1:14" ht="43.5" customHeight="1" x14ac:dyDescent="0.2">
      <c r="A52" s="14">
        <v>3</v>
      </c>
      <c r="B52" s="14">
        <v>2</v>
      </c>
      <c r="C52" s="14">
        <v>4</v>
      </c>
      <c r="D52" s="14">
        <v>0</v>
      </c>
      <c r="E52" s="14">
        <v>0</v>
      </c>
      <c r="F52" s="45" t="s">
        <v>473</v>
      </c>
      <c r="G52" s="126" t="s">
        <v>433</v>
      </c>
      <c r="H52" s="16" t="s">
        <v>33</v>
      </c>
      <c r="I52" s="16"/>
      <c r="J52" s="16"/>
      <c r="K52" s="16"/>
      <c r="L52" s="16"/>
      <c r="M52" s="16" t="s">
        <v>69</v>
      </c>
      <c r="N52" s="16" t="s">
        <v>14</v>
      </c>
    </row>
    <row r="53" spans="1:14" ht="36" x14ac:dyDescent="0.2">
      <c r="A53" s="14">
        <v>3</v>
      </c>
      <c r="B53" s="14">
        <v>2</v>
      </c>
      <c r="C53" s="14">
        <v>4</v>
      </c>
      <c r="D53" s="14">
        <v>1</v>
      </c>
      <c r="E53" s="14">
        <v>0</v>
      </c>
      <c r="F53" s="45" t="s">
        <v>473</v>
      </c>
      <c r="G53" s="126" t="s">
        <v>435</v>
      </c>
      <c r="H53" s="16" t="s">
        <v>436</v>
      </c>
      <c r="I53" s="17">
        <v>0.5</v>
      </c>
      <c r="J53" s="17">
        <v>0.5</v>
      </c>
      <c r="K53" s="17"/>
      <c r="L53" s="16"/>
      <c r="M53" s="16" t="s">
        <v>370</v>
      </c>
      <c r="N53" s="16" t="s">
        <v>14</v>
      </c>
    </row>
    <row r="54" spans="1:14" ht="58.5" customHeight="1" x14ac:dyDescent="0.2">
      <c r="A54" s="14">
        <v>3</v>
      </c>
      <c r="B54" s="14">
        <v>2</v>
      </c>
      <c r="C54" s="14">
        <v>4</v>
      </c>
      <c r="D54" s="14">
        <v>2</v>
      </c>
      <c r="E54" s="14">
        <v>0</v>
      </c>
      <c r="F54" s="45" t="s">
        <v>473</v>
      </c>
      <c r="G54" s="126" t="s">
        <v>438</v>
      </c>
      <c r="H54" s="16" t="s">
        <v>439</v>
      </c>
      <c r="I54" s="16"/>
      <c r="J54" s="16"/>
      <c r="K54" s="17">
        <v>0.5</v>
      </c>
      <c r="L54" s="17">
        <v>0.5</v>
      </c>
      <c r="M54" s="16" t="s">
        <v>440</v>
      </c>
      <c r="N54" s="16" t="s">
        <v>14</v>
      </c>
    </row>
    <row r="55" spans="1:14" ht="27.75" customHeight="1" x14ac:dyDescent="0.2">
      <c r="A55" s="14">
        <v>3</v>
      </c>
      <c r="B55" s="14">
        <v>2</v>
      </c>
      <c r="C55" s="14">
        <v>4</v>
      </c>
      <c r="D55" s="14">
        <v>3</v>
      </c>
      <c r="E55" s="14">
        <v>0</v>
      </c>
      <c r="F55" s="45" t="s">
        <v>473</v>
      </c>
      <c r="G55" s="126" t="s">
        <v>441</v>
      </c>
      <c r="H55" s="16" t="s">
        <v>442</v>
      </c>
      <c r="I55" s="16"/>
      <c r="J55" s="16"/>
      <c r="K55" s="17">
        <v>0.5</v>
      </c>
      <c r="L55" s="17">
        <v>0.5</v>
      </c>
      <c r="M55" s="16" t="s">
        <v>370</v>
      </c>
      <c r="N55" s="16" t="s">
        <v>14</v>
      </c>
    </row>
    <row r="56" spans="1:14" ht="38.25" customHeight="1" x14ac:dyDescent="0.2">
      <c r="A56" s="14">
        <v>3</v>
      </c>
      <c r="B56" s="14">
        <v>2</v>
      </c>
      <c r="C56" s="14">
        <v>4</v>
      </c>
      <c r="D56" s="14">
        <v>4</v>
      </c>
      <c r="E56" s="14">
        <v>0</v>
      </c>
      <c r="F56" s="45" t="s">
        <v>473</v>
      </c>
      <c r="G56" s="126" t="s">
        <v>443</v>
      </c>
      <c r="H56" s="16" t="s">
        <v>371</v>
      </c>
      <c r="I56" s="17">
        <v>0.5</v>
      </c>
      <c r="J56" s="17">
        <v>0.5</v>
      </c>
      <c r="K56" s="16"/>
      <c r="L56" s="16"/>
      <c r="M56" s="16" t="s">
        <v>370</v>
      </c>
      <c r="N56" s="16" t="s">
        <v>14</v>
      </c>
    </row>
    <row r="57" spans="1:14" ht="39" customHeight="1" x14ac:dyDescent="0.2">
      <c r="A57" s="14">
        <v>3</v>
      </c>
      <c r="B57" s="14">
        <v>2</v>
      </c>
      <c r="C57" s="14">
        <v>4</v>
      </c>
      <c r="D57" s="14">
        <v>5</v>
      </c>
      <c r="E57" s="14">
        <v>0</v>
      </c>
      <c r="F57" s="45" t="s">
        <v>473</v>
      </c>
      <c r="G57" s="126" t="s">
        <v>444</v>
      </c>
      <c r="H57" s="16" t="s">
        <v>371</v>
      </c>
      <c r="I57" s="17">
        <v>0.5</v>
      </c>
      <c r="J57" s="17">
        <v>0.5</v>
      </c>
      <c r="K57" s="16"/>
      <c r="L57" s="16"/>
      <c r="M57" s="16" t="s">
        <v>370</v>
      </c>
      <c r="N57" s="16" t="s">
        <v>14</v>
      </c>
    </row>
    <row r="58" spans="1:14" ht="48" x14ac:dyDescent="0.2">
      <c r="A58" s="14">
        <v>3</v>
      </c>
      <c r="B58" s="14">
        <v>2</v>
      </c>
      <c r="C58" s="14">
        <v>4</v>
      </c>
      <c r="D58" s="14">
        <v>6</v>
      </c>
      <c r="E58" s="14">
        <v>0</v>
      </c>
      <c r="F58" s="45" t="s">
        <v>473</v>
      </c>
      <c r="G58" s="126" t="s">
        <v>447</v>
      </c>
      <c r="H58" s="16" t="s">
        <v>445</v>
      </c>
      <c r="I58" s="17">
        <v>0.25</v>
      </c>
      <c r="J58" s="17">
        <v>0.5</v>
      </c>
      <c r="K58" s="17">
        <v>0.25</v>
      </c>
      <c r="L58" s="16"/>
      <c r="M58" s="16" t="s">
        <v>370</v>
      </c>
      <c r="N58" s="16" t="s">
        <v>14</v>
      </c>
    </row>
    <row r="59" spans="1:14" ht="42" customHeight="1" x14ac:dyDescent="0.2">
      <c r="A59" s="14">
        <v>3</v>
      </c>
      <c r="B59" s="14">
        <v>2</v>
      </c>
      <c r="C59" s="14">
        <v>4</v>
      </c>
      <c r="D59" s="14">
        <v>7</v>
      </c>
      <c r="E59" s="14">
        <v>0</v>
      </c>
      <c r="F59" s="45" t="s">
        <v>473</v>
      </c>
      <c r="G59" s="126" t="s">
        <v>446</v>
      </c>
      <c r="H59" s="16" t="s">
        <v>78</v>
      </c>
      <c r="I59" s="16"/>
      <c r="J59" s="17">
        <v>1</v>
      </c>
      <c r="K59" s="16"/>
      <c r="L59" s="16"/>
      <c r="M59" s="16" t="s">
        <v>370</v>
      </c>
      <c r="N59" s="16" t="s">
        <v>14</v>
      </c>
    </row>
    <row r="60" spans="1:14" ht="43.5" customHeight="1" x14ac:dyDescent="0.2">
      <c r="A60" s="14">
        <v>3</v>
      </c>
      <c r="B60" s="14">
        <v>2</v>
      </c>
      <c r="C60" s="14">
        <v>4</v>
      </c>
      <c r="D60" s="14">
        <v>8</v>
      </c>
      <c r="E60" s="14">
        <v>0</v>
      </c>
      <c r="F60" s="45" t="s">
        <v>473</v>
      </c>
      <c r="G60" s="126" t="s">
        <v>449</v>
      </c>
      <c r="H60" s="16" t="s">
        <v>450</v>
      </c>
      <c r="I60" s="17">
        <v>1</v>
      </c>
      <c r="J60" s="16"/>
      <c r="K60" s="16"/>
      <c r="L60" s="16"/>
      <c r="M60" s="16" t="s">
        <v>381</v>
      </c>
      <c r="N60" s="16" t="s">
        <v>70</v>
      </c>
    </row>
    <row r="61" spans="1:14" ht="39.75" customHeight="1" x14ac:dyDescent="0.2">
      <c r="A61" s="14">
        <v>3</v>
      </c>
      <c r="B61" s="14">
        <v>2</v>
      </c>
      <c r="C61" s="14">
        <v>4</v>
      </c>
      <c r="D61" s="14">
        <v>9</v>
      </c>
      <c r="E61" s="14">
        <v>0</v>
      </c>
      <c r="F61" s="45" t="s">
        <v>473</v>
      </c>
      <c r="G61" s="126" t="s">
        <v>451</v>
      </c>
      <c r="H61" s="16" t="s">
        <v>452</v>
      </c>
      <c r="I61" s="17">
        <v>1</v>
      </c>
      <c r="J61" s="16"/>
      <c r="K61" s="17">
        <v>1</v>
      </c>
      <c r="L61" s="16"/>
      <c r="M61" s="16" t="s">
        <v>381</v>
      </c>
      <c r="N61" s="16" t="s">
        <v>73</v>
      </c>
    </row>
    <row r="62" spans="1:14" ht="36" x14ac:dyDescent="0.2">
      <c r="A62" s="14">
        <v>3</v>
      </c>
      <c r="B62" s="14">
        <v>2</v>
      </c>
      <c r="C62" s="14">
        <v>4</v>
      </c>
      <c r="D62" s="14">
        <v>10</v>
      </c>
      <c r="E62" s="14">
        <v>0</v>
      </c>
      <c r="F62" s="45" t="s">
        <v>473</v>
      </c>
      <c r="G62" s="126" t="s">
        <v>453</v>
      </c>
      <c r="H62" s="16" t="s">
        <v>454</v>
      </c>
      <c r="I62" s="17">
        <v>1</v>
      </c>
      <c r="J62" s="17">
        <v>1</v>
      </c>
      <c r="K62" s="17">
        <v>1</v>
      </c>
      <c r="L62" s="17">
        <v>1</v>
      </c>
      <c r="M62" s="16" t="s">
        <v>381</v>
      </c>
      <c r="N62" s="16" t="s">
        <v>73</v>
      </c>
    </row>
    <row r="63" spans="1:14" ht="60" x14ac:dyDescent="0.2">
      <c r="A63" s="14">
        <v>3</v>
      </c>
      <c r="B63" s="14">
        <v>2</v>
      </c>
      <c r="C63" s="14">
        <v>4</v>
      </c>
      <c r="D63" s="14">
        <v>11</v>
      </c>
      <c r="E63" s="14">
        <v>0</v>
      </c>
      <c r="F63" s="45" t="s">
        <v>473</v>
      </c>
      <c r="G63" s="126" t="s">
        <v>455</v>
      </c>
      <c r="H63" s="16" t="s">
        <v>456</v>
      </c>
      <c r="I63" s="17">
        <v>1</v>
      </c>
      <c r="J63" s="17">
        <v>1</v>
      </c>
      <c r="K63" s="17">
        <v>1</v>
      </c>
      <c r="L63" s="17">
        <v>1</v>
      </c>
      <c r="M63" s="16" t="s">
        <v>381</v>
      </c>
      <c r="N63" s="16" t="s">
        <v>14</v>
      </c>
    </row>
    <row r="64" spans="1:14" ht="48" x14ac:dyDescent="0.2">
      <c r="A64" s="14">
        <v>3</v>
      </c>
      <c r="B64" s="14">
        <v>2</v>
      </c>
      <c r="C64" s="14">
        <v>4</v>
      </c>
      <c r="D64" s="14">
        <v>12</v>
      </c>
      <c r="E64" s="14">
        <v>0</v>
      </c>
      <c r="F64" s="45" t="s">
        <v>473</v>
      </c>
      <c r="G64" s="126" t="s">
        <v>457</v>
      </c>
      <c r="H64" s="16" t="s">
        <v>461</v>
      </c>
      <c r="I64" s="17">
        <v>1</v>
      </c>
      <c r="J64" s="16"/>
      <c r="K64" s="16"/>
      <c r="L64" s="16"/>
      <c r="M64" s="16" t="s">
        <v>462</v>
      </c>
      <c r="N64" s="16" t="s">
        <v>14</v>
      </c>
    </row>
    <row r="65" spans="1:14" ht="71.25" customHeight="1" x14ac:dyDescent="0.2">
      <c r="A65" s="14">
        <v>3</v>
      </c>
      <c r="B65" s="14">
        <v>2</v>
      </c>
      <c r="C65" s="14">
        <v>4</v>
      </c>
      <c r="D65" s="14">
        <v>13</v>
      </c>
      <c r="E65" s="14">
        <v>0</v>
      </c>
      <c r="F65" s="45" t="s">
        <v>473</v>
      </c>
      <c r="G65" s="126" t="s">
        <v>458</v>
      </c>
      <c r="H65" s="16" t="s">
        <v>78</v>
      </c>
      <c r="I65" s="17">
        <v>1</v>
      </c>
      <c r="J65" s="17">
        <v>1</v>
      </c>
      <c r="K65" s="17">
        <v>1</v>
      </c>
      <c r="L65" s="17">
        <v>1</v>
      </c>
      <c r="M65" s="16" t="s">
        <v>463</v>
      </c>
      <c r="N65" s="16" t="s">
        <v>14</v>
      </c>
    </row>
    <row r="66" spans="1:14" ht="43.5" customHeight="1" x14ac:dyDescent="0.2">
      <c r="A66" s="14">
        <v>3</v>
      </c>
      <c r="B66" s="14">
        <v>2</v>
      </c>
      <c r="C66" s="14">
        <v>4</v>
      </c>
      <c r="D66" s="14">
        <v>14</v>
      </c>
      <c r="E66" s="14">
        <v>0</v>
      </c>
      <c r="F66" s="45" t="s">
        <v>473</v>
      </c>
      <c r="G66" s="126" t="s">
        <v>459</v>
      </c>
      <c r="H66" s="16" t="s">
        <v>464</v>
      </c>
      <c r="I66" s="17">
        <v>1</v>
      </c>
      <c r="J66" s="16"/>
      <c r="K66" s="16"/>
      <c r="L66" s="16"/>
      <c r="M66" s="16" t="s">
        <v>463</v>
      </c>
      <c r="N66" s="16" t="s">
        <v>14</v>
      </c>
    </row>
    <row r="67" spans="1:14" ht="42" customHeight="1" x14ac:dyDescent="0.2">
      <c r="A67" s="14">
        <v>3</v>
      </c>
      <c r="B67" s="14">
        <v>2</v>
      </c>
      <c r="C67" s="14">
        <v>4</v>
      </c>
      <c r="D67" s="14">
        <v>15</v>
      </c>
      <c r="E67" s="14">
        <v>0</v>
      </c>
      <c r="F67" s="45" t="s">
        <v>473</v>
      </c>
      <c r="G67" s="126" t="s">
        <v>460</v>
      </c>
      <c r="H67" s="16" t="s">
        <v>465</v>
      </c>
      <c r="I67" s="16">
        <v>3</v>
      </c>
      <c r="J67" s="16">
        <v>3</v>
      </c>
      <c r="K67" s="16">
        <v>3</v>
      </c>
      <c r="L67" s="16">
        <v>3</v>
      </c>
      <c r="M67" s="16" t="s">
        <v>463</v>
      </c>
      <c r="N67" s="16" t="s">
        <v>14</v>
      </c>
    </row>
    <row r="68" spans="1:14" ht="57.75" customHeight="1" x14ac:dyDescent="0.2">
      <c r="A68" s="14">
        <v>3</v>
      </c>
      <c r="B68" s="14">
        <v>2</v>
      </c>
      <c r="C68" s="14">
        <v>4</v>
      </c>
      <c r="D68" s="14">
        <v>16</v>
      </c>
      <c r="E68" s="14">
        <v>0</v>
      </c>
      <c r="F68" s="45" t="s">
        <v>473</v>
      </c>
      <c r="G68" s="126" t="s">
        <v>1668</v>
      </c>
      <c r="H68" s="16" t="s">
        <v>467</v>
      </c>
      <c r="I68" s="17">
        <v>1</v>
      </c>
      <c r="J68" s="16"/>
      <c r="K68" s="16"/>
      <c r="L68" s="16"/>
      <c r="M68" s="16" t="s">
        <v>463</v>
      </c>
      <c r="N68" s="16" t="s">
        <v>14</v>
      </c>
    </row>
    <row r="69" spans="1:14" ht="72" customHeight="1" x14ac:dyDescent="0.2">
      <c r="A69" s="14">
        <v>3</v>
      </c>
      <c r="B69" s="14">
        <v>2</v>
      </c>
      <c r="C69" s="14">
        <v>4</v>
      </c>
      <c r="D69" s="14">
        <v>17</v>
      </c>
      <c r="E69" s="14">
        <v>0</v>
      </c>
      <c r="F69" s="45" t="s">
        <v>473</v>
      </c>
      <c r="G69" s="126" t="s">
        <v>466</v>
      </c>
      <c r="H69" s="16" t="s">
        <v>468</v>
      </c>
      <c r="I69" s="17">
        <v>1</v>
      </c>
      <c r="J69" s="17">
        <v>1</v>
      </c>
      <c r="K69" s="17">
        <v>1</v>
      </c>
      <c r="L69" s="17">
        <v>1</v>
      </c>
      <c r="M69" s="16" t="s">
        <v>463</v>
      </c>
      <c r="N69" s="16" t="s">
        <v>14</v>
      </c>
    </row>
    <row r="70" spans="1:14" ht="45.75" customHeight="1" x14ac:dyDescent="0.2">
      <c r="A70" s="14">
        <v>3</v>
      </c>
      <c r="B70" s="14">
        <v>2</v>
      </c>
      <c r="C70" s="14">
        <v>4</v>
      </c>
      <c r="D70" s="14">
        <v>18</v>
      </c>
      <c r="E70" s="14">
        <v>0</v>
      </c>
      <c r="F70" s="45" t="s">
        <v>473</v>
      </c>
      <c r="G70" s="126" t="s">
        <v>469</v>
      </c>
      <c r="H70" s="16" t="s">
        <v>470</v>
      </c>
      <c r="I70" s="17">
        <v>1</v>
      </c>
      <c r="J70" s="17">
        <v>1</v>
      </c>
      <c r="K70" s="17">
        <v>1</v>
      </c>
      <c r="L70" s="17">
        <v>1</v>
      </c>
      <c r="M70" s="16" t="s">
        <v>463</v>
      </c>
      <c r="N70" s="16" t="s">
        <v>14</v>
      </c>
    </row>
    <row r="71" spans="1:14" ht="104.25" customHeight="1" x14ac:dyDescent="0.2">
      <c r="A71" s="14">
        <v>3</v>
      </c>
      <c r="B71" s="14">
        <v>2</v>
      </c>
      <c r="C71" s="14">
        <v>4</v>
      </c>
      <c r="D71" s="14">
        <v>19</v>
      </c>
      <c r="E71" s="14">
        <v>0</v>
      </c>
      <c r="F71" s="45" t="s">
        <v>473</v>
      </c>
      <c r="G71" s="126" t="s">
        <v>471</v>
      </c>
      <c r="H71" s="16" t="s">
        <v>87</v>
      </c>
      <c r="I71" s="17">
        <v>1</v>
      </c>
      <c r="J71" s="17">
        <v>1</v>
      </c>
      <c r="K71" s="17">
        <v>1</v>
      </c>
      <c r="L71" s="17">
        <v>1</v>
      </c>
      <c r="M71" s="16" t="s">
        <v>463</v>
      </c>
      <c r="N71" s="16" t="s">
        <v>14</v>
      </c>
    </row>
    <row r="72" spans="1:14" ht="48" x14ac:dyDescent="0.2">
      <c r="A72" s="14">
        <v>3</v>
      </c>
      <c r="B72" s="14">
        <v>2</v>
      </c>
      <c r="C72" s="14">
        <v>5</v>
      </c>
      <c r="D72" s="14">
        <v>0</v>
      </c>
      <c r="E72" s="14">
        <v>0</v>
      </c>
      <c r="F72" s="45" t="s">
        <v>473</v>
      </c>
      <c r="G72" s="126" t="s">
        <v>297</v>
      </c>
      <c r="H72" s="16" t="s">
        <v>131</v>
      </c>
      <c r="I72" s="16"/>
      <c r="J72" s="17">
        <v>1</v>
      </c>
      <c r="K72" s="16"/>
      <c r="L72" s="17">
        <v>1</v>
      </c>
      <c r="M72" s="16" t="s">
        <v>132</v>
      </c>
      <c r="N72" s="16" t="s">
        <v>14</v>
      </c>
    </row>
    <row r="73" spans="1:14" ht="45.75" customHeight="1" x14ac:dyDescent="0.2">
      <c r="A73" s="14">
        <v>3</v>
      </c>
      <c r="B73" s="14">
        <v>2</v>
      </c>
      <c r="C73" s="14">
        <v>6</v>
      </c>
      <c r="D73" s="14">
        <v>0</v>
      </c>
      <c r="E73" s="14">
        <v>0</v>
      </c>
      <c r="F73" s="45" t="s">
        <v>473</v>
      </c>
      <c r="G73" s="126" t="s">
        <v>298</v>
      </c>
      <c r="H73" s="16" t="s">
        <v>133</v>
      </c>
      <c r="I73" s="16"/>
      <c r="J73" s="17">
        <v>1</v>
      </c>
      <c r="K73" s="16"/>
      <c r="L73" s="17">
        <v>1</v>
      </c>
      <c r="M73" s="16" t="s">
        <v>132</v>
      </c>
      <c r="N73" s="16" t="s">
        <v>14</v>
      </c>
    </row>
    <row r="74" spans="1:14" ht="27.75" customHeight="1" x14ac:dyDescent="0.2">
      <c r="A74" s="18">
        <v>3</v>
      </c>
      <c r="B74" s="18">
        <v>3</v>
      </c>
      <c r="C74" s="18">
        <v>0</v>
      </c>
      <c r="D74" s="18">
        <v>0</v>
      </c>
      <c r="E74" s="18">
        <v>0</v>
      </c>
      <c r="F74" s="18" t="s">
        <v>370</v>
      </c>
      <c r="G74" s="115" t="s">
        <v>1465</v>
      </c>
      <c r="H74" s="20"/>
      <c r="I74" s="20"/>
      <c r="J74" s="20"/>
      <c r="K74" s="20"/>
      <c r="L74" s="20"/>
      <c r="M74" s="20"/>
      <c r="N74" s="20"/>
    </row>
    <row r="75" spans="1:14" ht="40.5" customHeight="1" x14ac:dyDescent="0.2">
      <c r="A75" s="48">
        <v>3</v>
      </c>
      <c r="B75" s="48">
        <v>3</v>
      </c>
      <c r="C75" s="48">
        <v>1</v>
      </c>
      <c r="D75" s="48">
        <v>0</v>
      </c>
      <c r="E75" s="48">
        <v>0</v>
      </c>
      <c r="F75" s="96" t="s">
        <v>370</v>
      </c>
      <c r="G75" s="127" t="s">
        <v>1466</v>
      </c>
      <c r="H75" s="21" t="s">
        <v>1467</v>
      </c>
      <c r="I75" s="102">
        <v>0.75</v>
      </c>
      <c r="J75" s="102">
        <v>0.25</v>
      </c>
      <c r="K75" s="102"/>
      <c r="L75" s="102"/>
      <c r="M75" s="2" t="s">
        <v>1468</v>
      </c>
      <c r="N75" s="2" t="s">
        <v>73</v>
      </c>
    </row>
    <row r="76" spans="1:14" ht="57.75" customHeight="1" x14ac:dyDescent="0.2">
      <c r="A76" s="48">
        <v>3</v>
      </c>
      <c r="B76" s="48">
        <v>3</v>
      </c>
      <c r="C76" s="48">
        <v>2</v>
      </c>
      <c r="D76" s="48">
        <v>0</v>
      </c>
      <c r="E76" s="48">
        <v>0</v>
      </c>
      <c r="F76" s="96" t="s">
        <v>370</v>
      </c>
      <c r="G76" s="127" t="s">
        <v>1669</v>
      </c>
      <c r="H76" s="21" t="s">
        <v>1469</v>
      </c>
      <c r="I76" s="102"/>
      <c r="J76" s="102">
        <v>0.25</v>
      </c>
      <c r="K76" s="102">
        <v>0.5</v>
      </c>
      <c r="L76" s="102">
        <v>0.25</v>
      </c>
      <c r="M76" s="2" t="s">
        <v>1470</v>
      </c>
      <c r="N76" s="2" t="s">
        <v>14</v>
      </c>
    </row>
    <row r="77" spans="1:14" ht="48" x14ac:dyDescent="0.2">
      <c r="A77" s="48">
        <v>3</v>
      </c>
      <c r="B77" s="48">
        <v>3</v>
      </c>
      <c r="C77" s="48">
        <v>2</v>
      </c>
      <c r="D77" s="48">
        <v>1</v>
      </c>
      <c r="E77" s="48">
        <v>0</v>
      </c>
      <c r="F77" s="96" t="s">
        <v>370</v>
      </c>
      <c r="G77" s="127" t="s">
        <v>1670</v>
      </c>
      <c r="H77" s="21" t="s">
        <v>1471</v>
      </c>
      <c r="I77" s="102"/>
      <c r="J77" s="102">
        <v>1</v>
      </c>
      <c r="K77" s="102"/>
      <c r="L77" s="102"/>
      <c r="M77" s="2" t="s">
        <v>1470</v>
      </c>
      <c r="N77" s="2" t="s">
        <v>14</v>
      </c>
    </row>
    <row r="78" spans="1:14" ht="48" x14ac:dyDescent="0.2">
      <c r="A78" s="48">
        <v>3</v>
      </c>
      <c r="B78" s="48">
        <v>3</v>
      </c>
      <c r="C78" s="48">
        <v>2</v>
      </c>
      <c r="D78" s="48">
        <v>2</v>
      </c>
      <c r="E78" s="48">
        <v>0</v>
      </c>
      <c r="F78" s="96" t="s">
        <v>370</v>
      </c>
      <c r="G78" s="127" t="s">
        <v>1671</v>
      </c>
      <c r="H78" s="21" t="s">
        <v>1472</v>
      </c>
      <c r="I78" s="102"/>
      <c r="J78" s="102"/>
      <c r="K78" s="102">
        <v>1</v>
      </c>
      <c r="L78" s="102"/>
      <c r="M78" s="2" t="s">
        <v>1470</v>
      </c>
      <c r="N78" s="2" t="s">
        <v>14</v>
      </c>
    </row>
    <row r="79" spans="1:14" ht="48" x14ac:dyDescent="0.2">
      <c r="A79" s="48">
        <v>3</v>
      </c>
      <c r="B79" s="48">
        <v>3</v>
      </c>
      <c r="C79" s="48">
        <v>2</v>
      </c>
      <c r="D79" s="48">
        <v>3</v>
      </c>
      <c r="E79" s="48">
        <v>0</v>
      </c>
      <c r="F79" s="96" t="s">
        <v>370</v>
      </c>
      <c r="G79" s="127" t="s">
        <v>1672</v>
      </c>
      <c r="H79" s="21" t="s">
        <v>1473</v>
      </c>
      <c r="I79" s="102"/>
      <c r="J79" s="102"/>
      <c r="K79" s="102"/>
      <c r="L79" s="102">
        <v>1</v>
      </c>
      <c r="M79" s="2" t="s">
        <v>1470</v>
      </c>
      <c r="N79" s="2" t="s">
        <v>14</v>
      </c>
    </row>
    <row r="80" spans="1:14" ht="48" x14ac:dyDescent="0.2">
      <c r="A80" s="48">
        <v>3</v>
      </c>
      <c r="B80" s="48">
        <v>3</v>
      </c>
      <c r="C80" s="48">
        <v>3</v>
      </c>
      <c r="D80" s="48">
        <v>0</v>
      </c>
      <c r="E80" s="48">
        <v>0</v>
      </c>
      <c r="F80" s="96" t="s">
        <v>370</v>
      </c>
      <c r="G80" s="134" t="s">
        <v>1474</v>
      </c>
      <c r="H80" s="21" t="s">
        <v>1475</v>
      </c>
      <c r="I80" s="22">
        <v>1</v>
      </c>
      <c r="J80" s="22"/>
      <c r="K80" s="22"/>
      <c r="L80" s="17"/>
      <c r="M80" s="21" t="s">
        <v>1476</v>
      </c>
      <c r="N80" s="21" t="s">
        <v>134</v>
      </c>
    </row>
    <row r="81" spans="1:14" ht="44.25" customHeight="1" x14ac:dyDescent="0.2">
      <c r="A81" s="48">
        <v>3</v>
      </c>
      <c r="B81" s="48">
        <v>3</v>
      </c>
      <c r="C81" s="48">
        <v>4</v>
      </c>
      <c r="D81" s="48">
        <v>0</v>
      </c>
      <c r="E81" s="48">
        <v>0</v>
      </c>
      <c r="F81" s="96" t="s">
        <v>370</v>
      </c>
      <c r="G81" s="124" t="s">
        <v>1477</v>
      </c>
      <c r="H81" s="72" t="s">
        <v>1478</v>
      </c>
      <c r="I81" s="22">
        <v>1</v>
      </c>
      <c r="J81" s="72"/>
      <c r="K81" s="72"/>
      <c r="L81" s="72"/>
      <c r="M81" s="72" t="s">
        <v>1434</v>
      </c>
      <c r="N81" s="72" t="s">
        <v>14</v>
      </c>
    </row>
    <row r="82" spans="1:14" ht="41.25" customHeight="1" x14ac:dyDescent="0.2">
      <c r="A82" s="48">
        <v>3</v>
      </c>
      <c r="B82" s="48">
        <v>3</v>
      </c>
      <c r="C82" s="48">
        <v>5</v>
      </c>
      <c r="D82" s="48">
        <v>0</v>
      </c>
      <c r="E82" s="48">
        <v>0</v>
      </c>
      <c r="F82" s="96" t="s">
        <v>370</v>
      </c>
      <c r="G82" s="118" t="s">
        <v>1673</v>
      </c>
      <c r="H82" s="60" t="s">
        <v>1479</v>
      </c>
      <c r="I82" s="60"/>
      <c r="J82" s="17">
        <v>0.25</v>
      </c>
      <c r="K82" s="17">
        <v>0.5</v>
      </c>
      <c r="L82" s="17">
        <v>0.25</v>
      </c>
      <c r="M82" s="16" t="s">
        <v>1463</v>
      </c>
      <c r="N82" s="72" t="s">
        <v>14</v>
      </c>
    </row>
    <row r="83" spans="1:14" ht="43.5" customHeight="1" x14ac:dyDescent="0.2">
      <c r="A83" s="48">
        <v>3</v>
      </c>
      <c r="B83" s="48">
        <v>3</v>
      </c>
      <c r="C83" s="48">
        <v>6</v>
      </c>
      <c r="D83" s="48">
        <v>0</v>
      </c>
      <c r="E83" s="48">
        <v>0</v>
      </c>
      <c r="F83" s="96" t="s">
        <v>370</v>
      </c>
      <c r="G83" s="116" t="s">
        <v>1480</v>
      </c>
      <c r="H83" s="47" t="s">
        <v>788</v>
      </c>
      <c r="I83" s="104">
        <v>0.75</v>
      </c>
      <c r="J83" s="104">
        <v>0.25</v>
      </c>
      <c r="K83" s="104"/>
      <c r="L83" s="104"/>
      <c r="M83" s="47" t="s">
        <v>1481</v>
      </c>
      <c r="N83" s="16" t="s">
        <v>1482</v>
      </c>
    </row>
    <row r="84" spans="1:14" ht="43.5" customHeight="1" x14ac:dyDescent="0.2">
      <c r="A84" s="48">
        <v>3</v>
      </c>
      <c r="B84" s="48">
        <v>3</v>
      </c>
      <c r="C84" s="48">
        <v>7</v>
      </c>
      <c r="D84" s="48">
        <v>0</v>
      </c>
      <c r="E84" s="48">
        <v>0</v>
      </c>
      <c r="F84" s="96" t="s">
        <v>370</v>
      </c>
      <c r="G84" s="124" t="s">
        <v>1483</v>
      </c>
      <c r="H84" s="83" t="s">
        <v>788</v>
      </c>
      <c r="I84" s="17">
        <v>0.15</v>
      </c>
      <c r="J84" s="17">
        <v>0.35</v>
      </c>
      <c r="K84" s="17">
        <v>0.5</v>
      </c>
      <c r="L84" s="17"/>
      <c r="M84" s="105" t="s">
        <v>1484</v>
      </c>
      <c r="N84" s="105" t="s">
        <v>14</v>
      </c>
    </row>
    <row r="85" spans="1:14" ht="60" x14ac:dyDescent="0.2">
      <c r="A85" s="48">
        <v>3</v>
      </c>
      <c r="B85" s="48">
        <v>3</v>
      </c>
      <c r="C85" s="48">
        <v>8</v>
      </c>
      <c r="D85" s="48">
        <v>0</v>
      </c>
      <c r="E85" s="48">
        <v>0</v>
      </c>
      <c r="F85" s="96" t="s">
        <v>370</v>
      </c>
      <c r="G85" s="124" t="s">
        <v>1485</v>
      </c>
      <c r="H85" s="21" t="s">
        <v>1674</v>
      </c>
      <c r="I85" s="22"/>
      <c r="J85" s="22">
        <v>0.5</v>
      </c>
      <c r="K85" s="22">
        <v>0.5</v>
      </c>
      <c r="L85" s="22"/>
      <c r="M85" s="21" t="s">
        <v>370</v>
      </c>
      <c r="N85" s="21" t="s">
        <v>14</v>
      </c>
    </row>
    <row r="86" spans="1:14" ht="33.75" customHeight="1" x14ac:dyDescent="0.2">
      <c r="A86" s="48">
        <v>3</v>
      </c>
      <c r="B86" s="48">
        <v>3</v>
      </c>
      <c r="C86" s="48">
        <v>9</v>
      </c>
      <c r="D86" s="48">
        <v>0</v>
      </c>
      <c r="E86" s="48">
        <v>0</v>
      </c>
      <c r="F86" s="96" t="s">
        <v>370</v>
      </c>
      <c r="G86" s="135" t="s">
        <v>1486</v>
      </c>
      <c r="H86" s="21" t="s">
        <v>100</v>
      </c>
      <c r="I86" s="16"/>
      <c r="J86" s="16"/>
      <c r="K86" s="16"/>
      <c r="L86" s="16"/>
      <c r="M86" s="21" t="s">
        <v>370</v>
      </c>
      <c r="N86" s="21" t="s">
        <v>14</v>
      </c>
    </row>
    <row r="87" spans="1:14" ht="44.25" customHeight="1" x14ac:dyDescent="0.2">
      <c r="A87" s="48">
        <v>3</v>
      </c>
      <c r="B87" s="48">
        <v>3</v>
      </c>
      <c r="C87" s="48">
        <v>9</v>
      </c>
      <c r="D87" s="48">
        <v>1</v>
      </c>
      <c r="E87" s="48">
        <v>0</v>
      </c>
      <c r="F87" s="96" t="s">
        <v>370</v>
      </c>
      <c r="G87" s="135" t="s">
        <v>1488</v>
      </c>
      <c r="H87" s="21" t="s">
        <v>1487</v>
      </c>
      <c r="I87" s="16">
        <v>1</v>
      </c>
      <c r="J87" s="16">
        <v>1</v>
      </c>
      <c r="K87" s="16">
        <v>1</v>
      </c>
      <c r="L87" s="16">
        <v>1</v>
      </c>
      <c r="M87" s="21" t="s">
        <v>370</v>
      </c>
      <c r="N87" s="21" t="s">
        <v>14</v>
      </c>
    </row>
    <row r="88" spans="1:14" ht="60" x14ac:dyDescent="0.2">
      <c r="A88" s="48">
        <v>3</v>
      </c>
      <c r="B88" s="48">
        <v>3</v>
      </c>
      <c r="C88" s="48">
        <v>9</v>
      </c>
      <c r="D88" s="48">
        <v>2</v>
      </c>
      <c r="E88" s="48">
        <v>0</v>
      </c>
      <c r="F88" s="96" t="s">
        <v>370</v>
      </c>
      <c r="G88" s="135" t="s">
        <v>1489</v>
      </c>
      <c r="H88" s="21" t="s">
        <v>1487</v>
      </c>
      <c r="I88" s="16">
        <v>1</v>
      </c>
      <c r="J88" s="16">
        <v>1</v>
      </c>
      <c r="K88" s="16">
        <v>1</v>
      </c>
      <c r="L88" s="16">
        <v>1</v>
      </c>
      <c r="M88" s="21" t="s">
        <v>370</v>
      </c>
      <c r="N88" s="21" t="s">
        <v>14</v>
      </c>
    </row>
    <row r="89" spans="1:14" ht="60" x14ac:dyDescent="0.2">
      <c r="A89" s="48">
        <v>3</v>
      </c>
      <c r="B89" s="48">
        <v>3</v>
      </c>
      <c r="C89" s="48">
        <v>9</v>
      </c>
      <c r="D89" s="48">
        <v>3</v>
      </c>
      <c r="E89" s="48">
        <v>0</v>
      </c>
      <c r="F89" s="96" t="s">
        <v>370</v>
      </c>
      <c r="G89" s="134" t="s">
        <v>1490</v>
      </c>
      <c r="H89" s="21" t="s">
        <v>1491</v>
      </c>
      <c r="I89" s="35">
        <v>1</v>
      </c>
      <c r="J89" s="35">
        <v>1</v>
      </c>
      <c r="K89" s="35">
        <v>1</v>
      </c>
      <c r="L89" s="35">
        <v>1</v>
      </c>
      <c r="M89" s="2" t="s">
        <v>370</v>
      </c>
      <c r="N89" s="2" t="s">
        <v>14</v>
      </c>
    </row>
    <row r="90" spans="1:14" ht="60" x14ac:dyDescent="0.2">
      <c r="A90" s="48">
        <v>3</v>
      </c>
      <c r="B90" s="48">
        <v>3</v>
      </c>
      <c r="C90" s="48">
        <v>9</v>
      </c>
      <c r="D90" s="48">
        <v>4</v>
      </c>
      <c r="E90" s="48">
        <v>0</v>
      </c>
      <c r="F90" s="96" t="s">
        <v>370</v>
      </c>
      <c r="G90" s="134" t="s">
        <v>1492</v>
      </c>
      <c r="H90" s="21" t="s">
        <v>1493</v>
      </c>
      <c r="I90" s="35">
        <v>1</v>
      </c>
      <c r="J90" s="35">
        <v>1</v>
      </c>
      <c r="K90" s="35">
        <v>1</v>
      </c>
      <c r="L90" s="35">
        <v>1</v>
      </c>
      <c r="M90" s="2" t="s">
        <v>370</v>
      </c>
      <c r="N90" s="2" t="s">
        <v>14</v>
      </c>
    </row>
    <row r="91" spans="1:14" ht="48" x14ac:dyDescent="0.2">
      <c r="A91" s="48">
        <v>3</v>
      </c>
      <c r="B91" s="48">
        <v>3</v>
      </c>
      <c r="C91" s="48">
        <v>9</v>
      </c>
      <c r="D91" s="48">
        <v>5</v>
      </c>
      <c r="E91" s="48">
        <v>0</v>
      </c>
      <c r="F91" s="96" t="s">
        <v>370</v>
      </c>
      <c r="G91" s="135" t="s">
        <v>1494</v>
      </c>
      <c r="H91" s="21" t="s">
        <v>1487</v>
      </c>
      <c r="I91" s="16">
        <v>1</v>
      </c>
      <c r="J91" s="16">
        <v>1</v>
      </c>
      <c r="K91" s="16">
        <v>1</v>
      </c>
      <c r="L91" s="16">
        <v>1</v>
      </c>
      <c r="M91" s="21" t="s">
        <v>370</v>
      </c>
      <c r="N91" s="21" t="s">
        <v>14</v>
      </c>
    </row>
    <row r="92" spans="1:14" ht="48" x14ac:dyDescent="0.2">
      <c r="A92" s="48">
        <v>3</v>
      </c>
      <c r="B92" s="48">
        <v>3</v>
      </c>
      <c r="C92" s="48">
        <v>9</v>
      </c>
      <c r="D92" s="48">
        <v>6</v>
      </c>
      <c r="E92" s="48">
        <v>0</v>
      </c>
      <c r="F92" s="96" t="s">
        <v>370</v>
      </c>
      <c r="G92" s="134" t="s">
        <v>1495</v>
      </c>
      <c r="H92" s="16" t="s">
        <v>1496</v>
      </c>
      <c r="I92" s="16"/>
      <c r="J92" s="16">
        <v>1</v>
      </c>
      <c r="K92" s="16"/>
      <c r="L92" s="16">
        <v>1</v>
      </c>
      <c r="M92" s="16" t="s">
        <v>370</v>
      </c>
      <c r="N92" s="16" t="s">
        <v>14</v>
      </c>
    </row>
    <row r="93" spans="1:14" ht="38.25" customHeight="1" x14ac:dyDescent="0.2">
      <c r="A93" s="48">
        <v>3</v>
      </c>
      <c r="B93" s="48">
        <v>3</v>
      </c>
      <c r="C93" s="48">
        <v>9</v>
      </c>
      <c r="D93" s="48">
        <v>7</v>
      </c>
      <c r="E93" s="48">
        <v>0</v>
      </c>
      <c r="F93" s="96" t="s">
        <v>370</v>
      </c>
      <c r="G93" s="135" t="s">
        <v>1497</v>
      </c>
      <c r="H93" s="21" t="s">
        <v>1487</v>
      </c>
      <c r="I93" s="16">
        <v>1</v>
      </c>
      <c r="J93" s="16">
        <v>1</v>
      </c>
      <c r="K93" s="16">
        <v>1</v>
      </c>
      <c r="L93" s="16">
        <v>1</v>
      </c>
      <c r="M93" s="21" t="s">
        <v>370</v>
      </c>
      <c r="N93" s="21" t="s">
        <v>14</v>
      </c>
    </row>
    <row r="94" spans="1:14" ht="26.25" customHeight="1" x14ac:dyDescent="0.2">
      <c r="A94" s="48">
        <v>3</v>
      </c>
      <c r="B94" s="48">
        <v>3</v>
      </c>
      <c r="C94" s="48">
        <v>9</v>
      </c>
      <c r="D94" s="48">
        <v>8</v>
      </c>
      <c r="E94" s="48">
        <v>0</v>
      </c>
      <c r="F94" s="96" t="s">
        <v>370</v>
      </c>
      <c r="G94" s="125" t="s">
        <v>1498</v>
      </c>
      <c r="H94" s="21" t="s">
        <v>1499</v>
      </c>
      <c r="I94" s="22">
        <v>0.25</v>
      </c>
      <c r="J94" s="22">
        <v>0.75</v>
      </c>
      <c r="K94" s="21"/>
      <c r="L94" s="21"/>
      <c r="M94" s="21" t="s">
        <v>370</v>
      </c>
      <c r="N94" s="21" t="s">
        <v>14</v>
      </c>
    </row>
    <row r="95" spans="1:14" ht="27" customHeight="1" x14ac:dyDescent="0.2">
      <c r="A95" s="48">
        <v>3</v>
      </c>
      <c r="B95" s="48">
        <v>3</v>
      </c>
      <c r="C95" s="48">
        <v>9</v>
      </c>
      <c r="D95" s="48">
        <v>9</v>
      </c>
      <c r="E95" s="48">
        <v>0</v>
      </c>
      <c r="F95" s="96" t="s">
        <v>370</v>
      </c>
      <c r="G95" s="135" t="s">
        <v>1500</v>
      </c>
      <c r="H95" s="21" t="s">
        <v>1487</v>
      </c>
      <c r="I95" s="16">
        <v>1</v>
      </c>
      <c r="J95" s="16">
        <v>1</v>
      </c>
      <c r="K95" s="16">
        <v>1</v>
      </c>
      <c r="L95" s="16">
        <v>1</v>
      </c>
      <c r="M95" s="21" t="s">
        <v>370</v>
      </c>
      <c r="N95" s="21" t="s">
        <v>14</v>
      </c>
    </row>
    <row r="96" spans="1:14" ht="27.75" customHeight="1" x14ac:dyDescent="0.2">
      <c r="A96" s="48">
        <v>3</v>
      </c>
      <c r="B96" s="48">
        <v>3</v>
      </c>
      <c r="C96" s="48">
        <v>9</v>
      </c>
      <c r="D96" s="48">
        <v>10</v>
      </c>
      <c r="E96" s="48">
        <v>0</v>
      </c>
      <c r="F96" s="96" t="s">
        <v>370</v>
      </c>
      <c r="G96" s="135" t="s">
        <v>1501</v>
      </c>
      <c r="H96" s="21" t="s">
        <v>1487</v>
      </c>
      <c r="I96" s="16">
        <v>1</v>
      </c>
      <c r="J96" s="16">
        <v>1</v>
      </c>
      <c r="K96" s="16">
        <v>1</v>
      </c>
      <c r="L96" s="16">
        <v>1</v>
      </c>
      <c r="M96" s="21" t="s">
        <v>370</v>
      </c>
      <c r="N96" s="21" t="s">
        <v>14</v>
      </c>
    </row>
    <row r="97" spans="1:14" ht="32.25" customHeight="1" x14ac:dyDescent="0.2">
      <c r="A97" s="48">
        <v>3</v>
      </c>
      <c r="B97" s="48">
        <v>3</v>
      </c>
      <c r="C97" s="48">
        <v>9</v>
      </c>
      <c r="D97" s="48">
        <v>11</v>
      </c>
      <c r="E97" s="48">
        <v>0</v>
      </c>
      <c r="F97" s="96" t="s">
        <v>370</v>
      </c>
      <c r="G97" s="135" t="s">
        <v>1502</v>
      </c>
      <c r="H97" s="21" t="s">
        <v>1487</v>
      </c>
      <c r="I97" s="16">
        <v>1</v>
      </c>
      <c r="J97" s="16">
        <v>1</v>
      </c>
      <c r="K97" s="16">
        <v>1</v>
      </c>
      <c r="L97" s="16">
        <v>1</v>
      </c>
      <c r="M97" s="21" t="s">
        <v>370</v>
      </c>
      <c r="N97" s="21" t="s">
        <v>14</v>
      </c>
    </row>
    <row r="98" spans="1:14" ht="36" x14ac:dyDescent="0.2">
      <c r="A98" s="48">
        <v>3</v>
      </c>
      <c r="B98" s="48">
        <v>3</v>
      </c>
      <c r="C98" s="48">
        <v>9</v>
      </c>
      <c r="D98" s="48">
        <v>12</v>
      </c>
      <c r="E98" s="48">
        <v>0</v>
      </c>
      <c r="F98" s="96" t="s">
        <v>370</v>
      </c>
      <c r="G98" s="135" t="s">
        <v>1503</v>
      </c>
      <c r="H98" s="21" t="s">
        <v>1487</v>
      </c>
      <c r="I98" s="16">
        <v>1</v>
      </c>
      <c r="J98" s="16">
        <v>1</v>
      </c>
      <c r="K98" s="16">
        <v>1</v>
      </c>
      <c r="L98" s="16">
        <v>1</v>
      </c>
      <c r="M98" s="21" t="s">
        <v>370</v>
      </c>
      <c r="N98" s="21" t="s">
        <v>14</v>
      </c>
    </row>
    <row r="99" spans="1:14" ht="45.75" customHeight="1" x14ac:dyDescent="0.2">
      <c r="A99" s="48">
        <v>3</v>
      </c>
      <c r="B99" s="48">
        <v>3</v>
      </c>
      <c r="C99" s="48">
        <v>9</v>
      </c>
      <c r="D99" s="48">
        <v>13</v>
      </c>
      <c r="E99" s="48">
        <v>0</v>
      </c>
      <c r="F99" s="96" t="s">
        <v>370</v>
      </c>
      <c r="G99" s="94" t="s">
        <v>1504</v>
      </c>
      <c r="H99" s="16" t="s">
        <v>1505</v>
      </c>
      <c r="I99" s="16"/>
      <c r="J99" s="17">
        <v>1</v>
      </c>
      <c r="K99" s="16"/>
      <c r="L99" s="16"/>
      <c r="M99" s="16" t="s">
        <v>370</v>
      </c>
      <c r="N99" s="16" t="s">
        <v>14</v>
      </c>
    </row>
    <row r="100" spans="1:14" ht="36" x14ac:dyDescent="0.2">
      <c r="A100" s="48">
        <v>3</v>
      </c>
      <c r="B100" s="48">
        <v>3</v>
      </c>
      <c r="C100" s="48">
        <v>9</v>
      </c>
      <c r="D100" s="48">
        <v>14</v>
      </c>
      <c r="E100" s="48">
        <v>0</v>
      </c>
      <c r="F100" s="96" t="s">
        <v>370</v>
      </c>
      <c r="G100" s="94" t="s">
        <v>1506</v>
      </c>
      <c r="H100" s="21" t="s">
        <v>1487</v>
      </c>
      <c r="I100" s="16">
        <v>1</v>
      </c>
      <c r="J100" s="16">
        <v>1</v>
      </c>
      <c r="K100" s="16">
        <v>1</v>
      </c>
      <c r="L100" s="16">
        <v>1</v>
      </c>
      <c r="M100" s="16" t="s">
        <v>370</v>
      </c>
      <c r="N100" s="16" t="s">
        <v>14</v>
      </c>
    </row>
    <row r="101" spans="1:14" ht="36" x14ac:dyDescent="0.2">
      <c r="A101" s="48">
        <v>3</v>
      </c>
      <c r="B101" s="48">
        <v>3</v>
      </c>
      <c r="C101" s="48">
        <v>9</v>
      </c>
      <c r="D101" s="48">
        <v>15</v>
      </c>
      <c r="E101" s="48">
        <v>0</v>
      </c>
      <c r="F101" s="96" t="s">
        <v>370</v>
      </c>
      <c r="G101" s="134" t="s">
        <v>1507</v>
      </c>
      <c r="H101" s="16" t="s">
        <v>1493</v>
      </c>
      <c r="I101" s="16">
        <v>1</v>
      </c>
      <c r="J101" s="16">
        <v>1</v>
      </c>
      <c r="K101" s="16">
        <v>1</v>
      </c>
      <c r="L101" s="16">
        <v>1</v>
      </c>
      <c r="M101" s="16" t="s">
        <v>370</v>
      </c>
      <c r="N101" s="16" t="s">
        <v>14</v>
      </c>
    </row>
    <row r="102" spans="1:14" ht="48" x14ac:dyDescent="0.2">
      <c r="A102" s="48">
        <v>3</v>
      </c>
      <c r="B102" s="48">
        <v>3</v>
      </c>
      <c r="C102" s="48">
        <v>9</v>
      </c>
      <c r="D102" s="48">
        <v>16</v>
      </c>
      <c r="E102" s="48">
        <v>0</v>
      </c>
      <c r="F102" s="96" t="s">
        <v>370</v>
      </c>
      <c r="G102" s="134" t="s">
        <v>1508</v>
      </c>
      <c r="H102" s="16" t="s">
        <v>1509</v>
      </c>
      <c r="I102" s="16">
        <v>1</v>
      </c>
      <c r="J102" s="16">
        <v>1</v>
      </c>
      <c r="K102" s="16">
        <v>1</v>
      </c>
      <c r="L102" s="16">
        <v>1</v>
      </c>
      <c r="M102" s="16" t="s">
        <v>370</v>
      </c>
      <c r="N102" s="16" t="s">
        <v>14</v>
      </c>
    </row>
    <row r="103" spans="1:14" ht="36" x14ac:dyDescent="0.2">
      <c r="A103" s="48">
        <v>3</v>
      </c>
      <c r="B103" s="48">
        <v>3</v>
      </c>
      <c r="C103" s="48">
        <v>9</v>
      </c>
      <c r="D103" s="48">
        <v>17</v>
      </c>
      <c r="E103" s="48">
        <v>0</v>
      </c>
      <c r="F103" s="96" t="s">
        <v>370</v>
      </c>
      <c r="G103" s="94" t="s">
        <v>1510</v>
      </c>
      <c r="H103" s="16" t="s">
        <v>1511</v>
      </c>
      <c r="I103" s="16">
        <v>1</v>
      </c>
      <c r="J103" s="16">
        <v>1</v>
      </c>
      <c r="K103" s="16">
        <v>1</v>
      </c>
      <c r="L103" s="16">
        <v>1</v>
      </c>
      <c r="M103" s="16" t="s">
        <v>370</v>
      </c>
      <c r="N103" s="16" t="s">
        <v>14</v>
      </c>
    </row>
    <row r="104" spans="1:14" ht="64.5" customHeight="1" x14ac:dyDescent="0.2">
      <c r="A104" s="48">
        <v>3</v>
      </c>
      <c r="B104" s="48">
        <v>3</v>
      </c>
      <c r="C104" s="48">
        <v>9</v>
      </c>
      <c r="D104" s="48">
        <v>18</v>
      </c>
      <c r="E104" s="48">
        <v>0</v>
      </c>
      <c r="F104" s="96" t="s">
        <v>370</v>
      </c>
      <c r="G104" s="127" t="s">
        <v>1512</v>
      </c>
      <c r="H104" s="21" t="s">
        <v>533</v>
      </c>
      <c r="I104" s="102">
        <v>1</v>
      </c>
      <c r="J104" s="102">
        <v>1</v>
      </c>
      <c r="K104" s="102">
        <v>1</v>
      </c>
      <c r="L104" s="102">
        <v>1</v>
      </c>
      <c r="M104" s="2" t="s">
        <v>370</v>
      </c>
      <c r="N104" s="2" t="s">
        <v>28</v>
      </c>
    </row>
    <row r="105" spans="1:14" ht="34.5" customHeight="1" x14ac:dyDescent="0.2">
      <c r="A105" s="48">
        <v>3</v>
      </c>
      <c r="B105" s="48">
        <v>3</v>
      </c>
      <c r="C105" s="48">
        <v>10</v>
      </c>
      <c r="D105" s="48">
        <v>0</v>
      </c>
      <c r="E105" s="48">
        <v>0</v>
      </c>
      <c r="F105" s="96" t="s">
        <v>370</v>
      </c>
      <c r="G105" s="124" t="s">
        <v>1513</v>
      </c>
      <c r="H105" s="16" t="s">
        <v>292</v>
      </c>
      <c r="I105" s="17">
        <v>0.5</v>
      </c>
      <c r="J105" s="17">
        <v>0.5</v>
      </c>
      <c r="K105" s="17"/>
      <c r="L105" s="17"/>
      <c r="M105" s="16" t="s">
        <v>440</v>
      </c>
      <c r="N105" s="16" t="s">
        <v>14</v>
      </c>
    </row>
    <row r="106" spans="1:14" ht="45.75" customHeight="1" x14ac:dyDescent="0.2">
      <c r="A106" s="48">
        <v>3</v>
      </c>
      <c r="B106" s="48">
        <v>3</v>
      </c>
      <c r="C106" s="48">
        <v>11</v>
      </c>
      <c r="D106" s="48">
        <v>0</v>
      </c>
      <c r="E106" s="48">
        <v>0</v>
      </c>
      <c r="F106" s="96" t="s">
        <v>370</v>
      </c>
      <c r="G106" s="134" t="s">
        <v>1514</v>
      </c>
      <c r="H106" s="21" t="s">
        <v>1515</v>
      </c>
      <c r="I106" s="106"/>
      <c r="J106" s="106"/>
      <c r="K106" s="106">
        <v>0.5</v>
      </c>
      <c r="L106" s="106">
        <v>0.5</v>
      </c>
      <c r="M106" s="21" t="s">
        <v>1468</v>
      </c>
      <c r="N106" s="21" t="s">
        <v>14</v>
      </c>
    </row>
    <row r="107" spans="1:14" ht="54" customHeight="1" x14ac:dyDescent="0.2">
      <c r="A107" s="48">
        <v>3</v>
      </c>
      <c r="B107" s="48">
        <v>3</v>
      </c>
      <c r="C107" s="48">
        <v>12</v>
      </c>
      <c r="D107" s="48">
        <v>0</v>
      </c>
      <c r="E107" s="48">
        <v>0</v>
      </c>
      <c r="F107" s="96" t="s">
        <v>370</v>
      </c>
      <c r="G107" s="127" t="s">
        <v>1516</v>
      </c>
      <c r="H107" s="21" t="s">
        <v>1675</v>
      </c>
      <c r="I107" s="102"/>
      <c r="J107" s="102">
        <v>0.5</v>
      </c>
      <c r="K107" s="102">
        <v>0.5</v>
      </c>
      <c r="L107" s="102"/>
      <c r="M107" s="2" t="s">
        <v>370</v>
      </c>
      <c r="N107" s="2" t="s">
        <v>14</v>
      </c>
    </row>
    <row r="108" spans="1:14" ht="57.75" customHeight="1" x14ac:dyDescent="0.2">
      <c r="A108" s="48">
        <v>3</v>
      </c>
      <c r="B108" s="48">
        <v>3</v>
      </c>
      <c r="C108" s="48">
        <v>13</v>
      </c>
      <c r="D108" s="48">
        <v>0</v>
      </c>
      <c r="E108" s="48">
        <v>0</v>
      </c>
      <c r="F108" s="96" t="s">
        <v>370</v>
      </c>
      <c r="G108" s="134" t="s">
        <v>1517</v>
      </c>
      <c r="H108" s="21" t="s">
        <v>1518</v>
      </c>
      <c r="I108" s="22">
        <v>0.1</v>
      </c>
      <c r="J108" s="22">
        <v>0.5</v>
      </c>
      <c r="K108" s="22">
        <v>0.4</v>
      </c>
      <c r="L108" s="21"/>
      <c r="M108" s="21" t="s">
        <v>1519</v>
      </c>
      <c r="N108" s="21" t="s">
        <v>14</v>
      </c>
    </row>
    <row r="109" spans="1:14" ht="27.75" customHeight="1" x14ac:dyDescent="0.2">
      <c r="A109" s="48">
        <v>3</v>
      </c>
      <c r="B109" s="48">
        <v>3</v>
      </c>
      <c r="C109" s="48">
        <v>14</v>
      </c>
      <c r="D109" s="48">
        <v>0</v>
      </c>
      <c r="E109" s="48">
        <v>0</v>
      </c>
      <c r="F109" s="96" t="s">
        <v>370</v>
      </c>
      <c r="G109" s="136" t="s">
        <v>1520</v>
      </c>
      <c r="H109" s="107" t="s">
        <v>1521</v>
      </c>
      <c r="I109" s="104"/>
      <c r="J109" s="104">
        <v>0.5</v>
      </c>
      <c r="K109" s="104">
        <v>0.5</v>
      </c>
      <c r="L109" s="104"/>
      <c r="M109" s="107" t="s">
        <v>370</v>
      </c>
      <c r="N109" s="16" t="s">
        <v>14</v>
      </c>
    </row>
    <row r="110" spans="1:14" ht="36" x14ac:dyDescent="0.2">
      <c r="A110" s="48">
        <v>3</v>
      </c>
      <c r="B110" s="48">
        <v>3</v>
      </c>
      <c r="C110" s="48">
        <v>15</v>
      </c>
      <c r="D110" s="48">
        <v>0</v>
      </c>
      <c r="E110" s="48">
        <v>0</v>
      </c>
      <c r="F110" s="96" t="s">
        <v>370</v>
      </c>
      <c r="G110" s="125" t="s">
        <v>1522</v>
      </c>
      <c r="H110" s="21" t="s">
        <v>1523</v>
      </c>
      <c r="I110" s="22">
        <v>0.5</v>
      </c>
      <c r="J110" s="22">
        <v>0.5</v>
      </c>
      <c r="K110" s="22"/>
      <c r="L110" s="22"/>
      <c r="M110" s="21" t="s">
        <v>440</v>
      </c>
      <c r="N110" s="21" t="s">
        <v>14</v>
      </c>
    </row>
    <row r="111" spans="1:14" ht="63.75" customHeight="1" x14ac:dyDescent="0.2">
      <c r="A111" s="48">
        <v>3</v>
      </c>
      <c r="B111" s="48">
        <v>3</v>
      </c>
      <c r="C111" s="48">
        <v>16</v>
      </c>
      <c r="D111" s="48">
        <v>0</v>
      </c>
      <c r="E111" s="48">
        <v>0</v>
      </c>
      <c r="F111" s="96" t="s">
        <v>370</v>
      </c>
      <c r="G111" s="113" t="s">
        <v>1524</v>
      </c>
      <c r="H111" s="83" t="s">
        <v>1525</v>
      </c>
      <c r="I111" s="83"/>
      <c r="J111" s="103">
        <v>1</v>
      </c>
      <c r="K111" s="83"/>
      <c r="L111" s="83"/>
      <c r="M111" s="83" t="s">
        <v>1468</v>
      </c>
      <c r="N111" s="83" t="s">
        <v>14</v>
      </c>
    </row>
    <row r="112" spans="1:14" ht="28.5" customHeight="1" x14ac:dyDescent="0.2">
      <c r="A112" s="18">
        <v>3</v>
      </c>
      <c r="B112" s="18">
        <v>4</v>
      </c>
      <c r="C112" s="18">
        <v>0</v>
      </c>
      <c r="D112" s="18">
        <v>0</v>
      </c>
      <c r="E112" s="18">
        <v>0</v>
      </c>
      <c r="F112" s="18" t="s">
        <v>374</v>
      </c>
      <c r="G112" s="115" t="s">
        <v>510</v>
      </c>
      <c r="H112" s="20"/>
      <c r="I112" s="20"/>
      <c r="J112" s="20"/>
      <c r="K112" s="20"/>
      <c r="L112" s="20"/>
      <c r="M112" s="20"/>
      <c r="N112" s="20"/>
    </row>
    <row r="113" spans="1:14" ht="52.5" customHeight="1" x14ac:dyDescent="0.2">
      <c r="A113" s="48">
        <v>3</v>
      </c>
      <c r="B113" s="48">
        <v>4</v>
      </c>
      <c r="C113" s="48">
        <v>1</v>
      </c>
      <c r="D113" s="48">
        <v>0</v>
      </c>
      <c r="E113" s="48">
        <v>0</v>
      </c>
      <c r="F113" s="96" t="s">
        <v>374</v>
      </c>
      <c r="G113" s="122" t="s">
        <v>511</v>
      </c>
      <c r="H113" s="52"/>
      <c r="I113" s="17" t="s">
        <v>15</v>
      </c>
      <c r="J113" s="52">
        <v>25</v>
      </c>
      <c r="K113" s="52">
        <v>25</v>
      </c>
      <c r="L113" s="52">
        <v>50</v>
      </c>
      <c r="M113" s="21" t="s">
        <v>1676</v>
      </c>
      <c r="N113" s="21" t="s">
        <v>14</v>
      </c>
    </row>
    <row r="114" spans="1:14" ht="32.25" customHeight="1" x14ac:dyDescent="0.2">
      <c r="A114" s="48">
        <v>3</v>
      </c>
      <c r="B114" s="48">
        <v>4</v>
      </c>
      <c r="C114" s="48">
        <v>2</v>
      </c>
      <c r="D114" s="48">
        <v>0</v>
      </c>
      <c r="E114" s="48">
        <v>0</v>
      </c>
      <c r="F114" s="96" t="s">
        <v>374</v>
      </c>
      <c r="G114" s="122" t="s">
        <v>512</v>
      </c>
      <c r="H114" s="16" t="s">
        <v>513</v>
      </c>
      <c r="I114" s="16"/>
      <c r="J114" s="16"/>
      <c r="K114" s="16"/>
      <c r="L114" s="17">
        <v>1</v>
      </c>
      <c r="M114" s="16" t="s">
        <v>372</v>
      </c>
      <c r="N114" s="21" t="s">
        <v>14</v>
      </c>
    </row>
    <row r="115" spans="1:14" ht="50.25" customHeight="1" x14ac:dyDescent="0.2">
      <c r="A115" s="48">
        <v>3</v>
      </c>
      <c r="B115" s="48">
        <v>4</v>
      </c>
      <c r="C115" s="48">
        <v>3</v>
      </c>
      <c r="D115" s="48">
        <v>0</v>
      </c>
      <c r="E115" s="48">
        <v>0</v>
      </c>
      <c r="F115" s="96" t="s">
        <v>374</v>
      </c>
      <c r="G115" s="122" t="s">
        <v>514</v>
      </c>
      <c r="H115" s="21" t="s">
        <v>33</v>
      </c>
      <c r="I115" s="22">
        <v>0.5</v>
      </c>
      <c r="J115" s="22">
        <v>0.5</v>
      </c>
      <c r="K115" s="22" t="s">
        <v>15</v>
      </c>
      <c r="L115" s="22"/>
      <c r="M115" s="21" t="s">
        <v>1677</v>
      </c>
      <c r="N115" s="21" t="s">
        <v>14</v>
      </c>
    </row>
    <row r="116" spans="1:14" ht="48" x14ac:dyDescent="0.2">
      <c r="A116" s="48">
        <v>3</v>
      </c>
      <c r="B116" s="48">
        <v>4</v>
      </c>
      <c r="C116" s="48">
        <v>4</v>
      </c>
      <c r="D116" s="48">
        <v>0</v>
      </c>
      <c r="E116" s="48">
        <v>0</v>
      </c>
      <c r="F116" s="96" t="s">
        <v>374</v>
      </c>
      <c r="G116" s="137" t="s">
        <v>515</v>
      </c>
      <c r="H116" s="16" t="s">
        <v>516</v>
      </c>
      <c r="I116" s="17">
        <v>1</v>
      </c>
      <c r="J116" s="17">
        <v>1</v>
      </c>
      <c r="K116" s="17">
        <v>1</v>
      </c>
      <c r="L116" s="17">
        <v>1</v>
      </c>
      <c r="M116" s="16" t="s">
        <v>517</v>
      </c>
      <c r="N116" s="16" t="s">
        <v>14</v>
      </c>
    </row>
    <row r="117" spans="1:14" ht="74.25" customHeight="1" x14ac:dyDescent="0.2">
      <c r="A117" s="18">
        <v>3</v>
      </c>
      <c r="B117" s="18">
        <v>5</v>
      </c>
      <c r="C117" s="18">
        <v>0</v>
      </c>
      <c r="D117" s="18">
        <v>0</v>
      </c>
      <c r="E117" s="18">
        <v>0</v>
      </c>
      <c r="F117" s="18" t="s">
        <v>473</v>
      </c>
      <c r="G117" s="115" t="s">
        <v>208</v>
      </c>
      <c r="H117" s="20"/>
      <c r="I117" s="20"/>
      <c r="J117" s="20"/>
      <c r="K117" s="20"/>
      <c r="L117" s="20"/>
      <c r="M117" s="20"/>
      <c r="N117" s="20"/>
    </row>
    <row r="118" spans="1:14" ht="30" customHeight="1" x14ac:dyDescent="0.2">
      <c r="A118" s="14">
        <v>3</v>
      </c>
      <c r="B118" s="14">
        <v>5</v>
      </c>
      <c r="C118" s="14">
        <v>1</v>
      </c>
      <c r="D118" s="14">
        <v>0</v>
      </c>
      <c r="E118" s="14">
        <v>0</v>
      </c>
      <c r="F118" s="45" t="s">
        <v>473</v>
      </c>
      <c r="G118" s="126" t="s">
        <v>299</v>
      </c>
      <c r="H118" s="16" t="s">
        <v>38</v>
      </c>
      <c r="I118" s="16"/>
      <c r="J118" s="17">
        <v>1</v>
      </c>
      <c r="K118" s="16"/>
      <c r="L118" s="16"/>
      <c r="M118" s="3" t="s">
        <v>300</v>
      </c>
      <c r="N118" s="16" t="s">
        <v>14</v>
      </c>
    </row>
    <row r="119" spans="1:14" ht="27" customHeight="1" x14ac:dyDescent="0.2">
      <c r="A119" s="14">
        <v>3</v>
      </c>
      <c r="B119" s="14">
        <v>5</v>
      </c>
      <c r="C119" s="14">
        <v>2</v>
      </c>
      <c r="D119" s="14">
        <v>0</v>
      </c>
      <c r="E119" s="14">
        <v>0</v>
      </c>
      <c r="F119" s="45" t="s">
        <v>473</v>
      </c>
      <c r="G119" s="126" t="s">
        <v>1678</v>
      </c>
      <c r="H119" s="16" t="s">
        <v>1679</v>
      </c>
      <c r="I119" s="17">
        <v>0.8</v>
      </c>
      <c r="J119" s="17">
        <v>0.2</v>
      </c>
      <c r="K119" s="16"/>
      <c r="L119" s="16"/>
      <c r="M119" s="3" t="s">
        <v>135</v>
      </c>
      <c r="N119" s="16" t="s">
        <v>14</v>
      </c>
    </row>
    <row r="120" spans="1:14" ht="48" x14ac:dyDescent="0.2">
      <c r="A120" s="14">
        <v>3</v>
      </c>
      <c r="B120" s="14">
        <v>5</v>
      </c>
      <c r="C120" s="14">
        <v>3</v>
      </c>
      <c r="D120" s="14">
        <v>0</v>
      </c>
      <c r="E120" s="14">
        <v>0</v>
      </c>
      <c r="F120" s="45" t="s">
        <v>473</v>
      </c>
      <c r="G120" s="126" t="s">
        <v>301</v>
      </c>
      <c r="H120" s="3" t="s">
        <v>302</v>
      </c>
      <c r="I120" s="16">
        <v>60</v>
      </c>
      <c r="J120" s="17">
        <v>0.2</v>
      </c>
      <c r="K120" s="16">
        <v>10</v>
      </c>
      <c r="L120" s="16">
        <v>10</v>
      </c>
      <c r="M120" s="16" t="s">
        <v>136</v>
      </c>
      <c r="N120" s="16" t="s">
        <v>14</v>
      </c>
    </row>
    <row r="121" spans="1:14" ht="60" x14ac:dyDescent="0.2">
      <c r="A121" s="23">
        <v>3</v>
      </c>
      <c r="B121" s="23">
        <v>6</v>
      </c>
      <c r="C121" s="23">
        <v>0</v>
      </c>
      <c r="D121" s="23">
        <v>0</v>
      </c>
      <c r="E121" s="23">
        <v>0</v>
      </c>
      <c r="F121" s="23" t="s">
        <v>473</v>
      </c>
      <c r="G121" s="114" t="s">
        <v>137</v>
      </c>
      <c r="H121" s="23"/>
      <c r="I121" s="23"/>
      <c r="J121" s="23"/>
      <c r="K121" s="23"/>
      <c r="L121" s="23"/>
      <c r="M121" s="23"/>
      <c r="N121" s="23"/>
    </row>
    <row r="122" spans="1:14" ht="53.25" customHeight="1" x14ac:dyDescent="0.2">
      <c r="A122" s="14">
        <v>3</v>
      </c>
      <c r="B122" s="14">
        <v>6</v>
      </c>
      <c r="C122" s="14">
        <v>1</v>
      </c>
      <c r="D122" s="14">
        <v>0</v>
      </c>
      <c r="E122" s="14">
        <v>0</v>
      </c>
      <c r="F122" s="45" t="s">
        <v>473</v>
      </c>
      <c r="G122" s="121" t="s">
        <v>303</v>
      </c>
      <c r="H122" s="21" t="s">
        <v>100</v>
      </c>
      <c r="I122" s="21">
        <v>1</v>
      </c>
      <c r="J122" s="21">
        <v>1</v>
      </c>
      <c r="K122" s="21">
        <v>1</v>
      </c>
      <c r="L122" s="21">
        <v>1</v>
      </c>
      <c r="M122" s="21" t="s">
        <v>135</v>
      </c>
      <c r="N122" s="21" t="s">
        <v>14</v>
      </c>
    </row>
    <row r="123" spans="1:14" ht="32.25" customHeight="1" x14ac:dyDescent="0.2">
      <c r="A123" s="14">
        <v>3</v>
      </c>
      <c r="B123" s="14">
        <v>6</v>
      </c>
      <c r="C123" s="14">
        <v>2</v>
      </c>
      <c r="D123" s="14">
        <v>0</v>
      </c>
      <c r="E123" s="14">
        <v>0</v>
      </c>
      <c r="F123" s="45" t="s">
        <v>473</v>
      </c>
      <c r="G123" s="121" t="s">
        <v>304</v>
      </c>
      <c r="H123" s="2" t="s">
        <v>100</v>
      </c>
      <c r="I123" s="21">
        <v>1</v>
      </c>
      <c r="J123" s="21">
        <v>1</v>
      </c>
      <c r="K123" s="21">
        <v>1</v>
      </c>
      <c r="L123" s="21"/>
      <c r="M123" s="21" t="s">
        <v>135</v>
      </c>
      <c r="N123" s="21" t="s">
        <v>14</v>
      </c>
    </row>
    <row r="124" spans="1:14" ht="24" x14ac:dyDescent="0.2">
      <c r="A124" s="14">
        <v>3</v>
      </c>
      <c r="B124" s="14">
        <v>6</v>
      </c>
      <c r="C124" s="14">
        <v>3</v>
      </c>
      <c r="D124" s="14">
        <v>0</v>
      </c>
      <c r="E124" s="14">
        <v>0</v>
      </c>
      <c r="F124" s="45" t="s">
        <v>473</v>
      </c>
      <c r="G124" s="126" t="s">
        <v>305</v>
      </c>
      <c r="H124" s="3" t="s">
        <v>306</v>
      </c>
      <c r="I124" s="16">
        <v>1</v>
      </c>
      <c r="J124" s="16"/>
      <c r="K124" s="16"/>
      <c r="L124" s="16"/>
      <c r="M124" s="3" t="s">
        <v>135</v>
      </c>
      <c r="N124" s="16" t="s">
        <v>14</v>
      </c>
    </row>
    <row r="125" spans="1:14" ht="60" x14ac:dyDescent="0.2">
      <c r="A125" s="14">
        <v>3</v>
      </c>
      <c r="B125" s="14">
        <v>6</v>
      </c>
      <c r="C125" s="14">
        <v>4</v>
      </c>
      <c r="D125" s="14">
        <v>0</v>
      </c>
      <c r="E125" s="14">
        <v>0</v>
      </c>
      <c r="F125" s="45" t="s">
        <v>473</v>
      </c>
      <c r="G125" s="126" t="s">
        <v>348</v>
      </c>
      <c r="H125" s="3" t="s">
        <v>307</v>
      </c>
      <c r="I125" s="16">
        <v>1</v>
      </c>
      <c r="J125" s="16"/>
      <c r="K125" s="16"/>
      <c r="L125" s="16"/>
      <c r="M125" s="16" t="s">
        <v>135</v>
      </c>
      <c r="N125" s="16" t="s">
        <v>14</v>
      </c>
    </row>
    <row r="126" spans="1:14" ht="48" x14ac:dyDescent="0.2">
      <c r="A126" s="14">
        <v>3</v>
      </c>
      <c r="B126" s="14">
        <v>6</v>
      </c>
      <c r="C126" s="14">
        <v>5</v>
      </c>
      <c r="D126" s="14">
        <v>0</v>
      </c>
      <c r="E126" s="14">
        <v>0</v>
      </c>
      <c r="F126" s="45" t="s">
        <v>473</v>
      </c>
      <c r="G126" s="123" t="s">
        <v>308</v>
      </c>
      <c r="H126" s="3" t="s">
        <v>309</v>
      </c>
      <c r="I126" s="16">
        <v>1</v>
      </c>
      <c r="J126" s="16"/>
      <c r="K126" s="16"/>
      <c r="L126" s="16"/>
      <c r="M126" s="16" t="s">
        <v>139</v>
      </c>
      <c r="N126" s="16" t="s">
        <v>14</v>
      </c>
    </row>
    <row r="127" spans="1:14" ht="54.75" customHeight="1" x14ac:dyDescent="0.2">
      <c r="A127" s="14">
        <v>3</v>
      </c>
      <c r="B127" s="14">
        <v>6</v>
      </c>
      <c r="C127" s="14">
        <v>6</v>
      </c>
      <c r="D127" s="14">
        <v>0</v>
      </c>
      <c r="E127" s="14">
        <v>0</v>
      </c>
      <c r="F127" s="45" t="s">
        <v>473</v>
      </c>
      <c r="G127" s="124" t="s">
        <v>138</v>
      </c>
      <c r="H127" s="3" t="s">
        <v>129</v>
      </c>
      <c r="I127" s="16">
        <v>2</v>
      </c>
      <c r="J127" s="16">
        <v>2</v>
      </c>
      <c r="K127" s="16">
        <v>2</v>
      </c>
      <c r="L127" s="16">
        <v>2</v>
      </c>
      <c r="M127" s="16" t="s">
        <v>310</v>
      </c>
      <c r="N127" s="16" t="s">
        <v>14</v>
      </c>
    </row>
    <row r="128" spans="1:14" ht="40.5" customHeight="1" x14ac:dyDescent="0.2">
      <c r="A128" s="23">
        <v>3</v>
      </c>
      <c r="B128" s="23">
        <v>7</v>
      </c>
      <c r="C128" s="23">
        <v>0</v>
      </c>
      <c r="D128" s="23">
        <v>0</v>
      </c>
      <c r="E128" s="23">
        <v>0</v>
      </c>
      <c r="F128" s="23" t="s">
        <v>473</v>
      </c>
      <c r="G128" s="115" t="s">
        <v>140</v>
      </c>
      <c r="H128" s="23"/>
      <c r="I128" s="23"/>
      <c r="J128" s="23"/>
      <c r="K128" s="23"/>
      <c r="L128" s="23"/>
      <c r="M128" s="23"/>
      <c r="N128" s="23"/>
    </row>
    <row r="129" spans="1:14" ht="42" customHeight="1" x14ac:dyDescent="0.2">
      <c r="A129" s="14">
        <v>3</v>
      </c>
      <c r="B129" s="14">
        <v>7</v>
      </c>
      <c r="C129" s="14">
        <v>1</v>
      </c>
      <c r="D129" s="14">
        <v>0</v>
      </c>
      <c r="E129" s="14">
        <v>0</v>
      </c>
      <c r="F129" s="97" t="s">
        <v>473</v>
      </c>
      <c r="G129" s="126" t="s">
        <v>1680</v>
      </c>
      <c r="H129" s="3" t="s">
        <v>103</v>
      </c>
      <c r="I129" s="3"/>
      <c r="J129" s="3"/>
      <c r="K129" s="3"/>
      <c r="L129" s="3">
        <v>1</v>
      </c>
      <c r="M129" s="3" t="s">
        <v>128</v>
      </c>
      <c r="N129" s="3" t="s">
        <v>14</v>
      </c>
    </row>
    <row r="130" spans="1:14" ht="72" x14ac:dyDescent="0.2">
      <c r="A130" s="14">
        <v>3</v>
      </c>
      <c r="B130" s="14">
        <v>7</v>
      </c>
      <c r="C130" s="14">
        <v>2</v>
      </c>
      <c r="D130" s="14">
        <v>0</v>
      </c>
      <c r="E130" s="14">
        <v>0</v>
      </c>
      <c r="F130" s="97" t="s">
        <v>473</v>
      </c>
      <c r="G130" s="126" t="s">
        <v>311</v>
      </c>
      <c r="H130" s="3" t="s">
        <v>312</v>
      </c>
      <c r="I130" s="3"/>
      <c r="J130" s="9">
        <v>1</v>
      </c>
      <c r="K130" s="3"/>
      <c r="L130" s="3"/>
      <c r="M130" s="3" t="s">
        <v>313</v>
      </c>
      <c r="N130" s="3" t="s">
        <v>14</v>
      </c>
    </row>
    <row r="131" spans="1:14" ht="39" customHeight="1" x14ac:dyDescent="0.2">
      <c r="A131" s="14">
        <v>3</v>
      </c>
      <c r="B131" s="14">
        <v>7</v>
      </c>
      <c r="C131" s="14">
        <v>3</v>
      </c>
      <c r="D131" s="14">
        <v>0</v>
      </c>
      <c r="E131" s="14">
        <v>0</v>
      </c>
      <c r="F131" s="97" t="s">
        <v>473</v>
      </c>
      <c r="G131" s="126" t="s">
        <v>314</v>
      </c>
      <c r="H131" s="3" t="s">
        <v>141</v>
      </c>
      <c r="I131" s="3"/>
      <c r="J131" s="3"/>
      <c r="K131" s="7">
        <v>1</v>
      </c>
      <c r="L131" s="3"/>
      <c r="M131" s="3" t="s">
        <v>315</v>
      </c>
      <c r="N131" s="3" t="s">
        <v>14</v>
      </c>
    </row>
    <row r="132" spans="1:14" ht="60" x14ac:dyDescent="0.2">
      <c r="A132" s="18">
        <v>3</v>
      </c>
      <c r="B132" s="18">
        <v>8</v>
      </c>
      <c r="C132" s="18">
        <v>0</v>
      </c>
      <c r="D132" s="18">
        <v>0</v>
      </c>
      <c r="E132" s="18">
        <v>0</v>
      </c>
      <c r="F132" s="18" t="s">
        <v>473</v>
      </c>
      <c r="G132" s="138" t="s">
        <v>142</v>
      </c>
      <c r="H132" s="20"/>
      <c r="I132" s="20"/>
      <c r="J132" s="20"/>
      <c r="K132" s="20"/>
      <c r="L132" s="20"/>
      <c r="M132" s="20"/>
      <c r="N132" s="20"/>
    </row>
    <row r="133" spans="1:14" ht="42.75" customHeight="1" x14ac:dyDescent="0.2">
      <c r="A133" s="14">
        <v>3</v>
      </c>
      <c r="B133" s="14">
        <v>8</v>
      </c>
      <c r="C133" s="14">
        <v>1</v>
      </c>
      <c r="D133" s="14">
        <v>0</v>
      </c>
      <c r="E133" s="14">
        <v>0</v>
      </c>
      <c r="F133" s="97" t="s">
        <v>473</v>
      </c>
      <c r="G133" s="126" t="s">
        <v>316</v>
      </c>
      <c r="H133" s="3" t="s">
        <v>317</v>
      </c>
      <c r="I133" s="17">
        <v>0.85</v>
      </c>
      <c r="J133" s="17">
        <v>0.15</v>
      </c>
      <c r="K133" s="17"/>
      <c r="L133" s="17"/>
      <c r="M133" s="16" t="s">
        <v>135</v>
      </c>
      <c r="N133" s="16" t="s">
        <v>14</v>
      </c>
    </row>
    <row r="134" spans="1:14" ht="48" x14ac:dyDescent="0.2">
      <c r="A134" s="14">
        <v>3</v>
      </c>
      <c r="B134" s="14">
        <v>8</v>
      </c>
      <c r="C134" s="14">
        <v>2</v>
      </c>
      <c r="D134" s="14">
        <v>0</v>
      </c>
      <c r="E134" s="14">
        <v>0</v>
      </c>
      <c r="F134" s="97" t="s">
        <v>473</v>
      </c>
      <c r="G134" s="126" t="s">
        <v>318</v>
      </c>
      <c r="H134" s="3" t="s">
        <v>319</v>
      </c>
      <c r="I134" s="17"/>
      <c r="J134" s="3">
        <v>1</v>
      </c>
      <c r="K134" s="17"/>
      <c r="L134" s="3">
        <v>1</v>
      </c>
      <c r="M134" s="16" t="s">
        <v>143</v>
      </c>
      <c r="N134" s="16" t="s">
        <v>14</v>
      </c>
    </row>
    <row r="135" spans="1:14" ht="60" x14ac:dyDescent="0.2">
      <c r="A135" s="18">
        <v>3</v>
      </c>
      <c r="B135" s="18">
        <v>9</v>
      </c>
      <c r="C135" s="18">
        <v>0</v>
      </c>
      <c r="D135" s="18">
        <v>0</v>
      </c>
      <c r="E135" s="18">
        <v>0</v>
      </c>
      <c r="F135" s="18" t="s">
        <v>473</v>
      </c>
      <c r="G135" s="138" t="s">
        <v>144</v>
      </c>
      <c r="H135" s="20"/>
      <c r="I135" s="20"/>
      <c r="J135" s="20"/>
      <c r="K135" s="20"/>
      <c r="L135" s="20"/>
      <c r="M135" s="20"/>
      <c r="N135" s="20"/>
    </row>
    <row r="136" spans="1:14" ht="32.25" customHeight="1" x14ac:dyDescent="0.2">
      <c r="A136" s="14">
        <v>3</v>
      </c>
      <c r="B136" s="14">
        <v>9</v>
      </c>
      <c r="C136" s="14">
        <v>1</v>
      </c>
      <c r="D136" s="14">
        <v>0</v>
      </c>
      <c r="E136" s="14">
        <v>0</v>
      </c>
      <c r="F136" s="97" t="s">
        <v>473</v>
      </c>
      <c r="G136" s="126" t="s">
        <v>349</v>
      </c>
      <c r="H136" s="16" t="s">
        <v>74</v>
      </c>
      <c r="I136" s="17">
        <v>1</v>
      </c>
      <c r="J136" s="16"/>
      <c r="K136" s="16"/>
      <c r="L136" s="16"/>
      <c r="M136" s="16" t="s">
        <v>135</v>
      </c>
      <c r="N136" s="16" t="s">
        <v>14</v>
      </c>
    </row>
    <row r="137" spans="1:14" ht="48" x14ac:dyDescent="0.2">
      <c r="A137" s="18">
        <v>3</v>
      </c>
      <c r="B137" s="18">
        <v>10</v>
      </c>
      <c r="C137" s="18">
        <v>0</v>
      </c>
      <c r="D137" s="18">
        <v>0</v>
      </c>
      <c r="E137" s="18">
        <v>0</v>
      </c>
      <c r="F137" s="18" t="s">
        <v>473</v>
      </c>
      <c r="G137" s="138" t="s">
        <v>145</v>
      </c>
      <c r="H137" s="20"/>
      <c r="I137" s="20"/>
      <c r="J137" s="20"/>
      <c r="K137" s="20"/>
      <c r="L137" s="20"/>
      <c r="M137" s="20"/>
      <c r="N137" s="20"/>
    </row>
    <row r="138" spans="1:14" ht="36" x14ac:dyDescent="0.2">
      <c r="A138" s="14">
        <v>3</v>
      </c>
      <c r="B138" s="14">
        <v>10</v>
      </c>
      <c r="C138" s="14">
        <v>1</v>
      </c>
      <c r="D138" s="14">
        <v>0</v>
      </c>
      <c r="E138" s="14">
        <v>0</v>
      </c>
      <c r="F138" s="97" t="s">
        <v>473</v>
      </c>
      <c r="G138" s="135" t="s">
        <v>184</v>
      </c>
      <c r="H138" s="2" t="s">
        <v>320</v>
      </c>
      <c r="I138" s="22">
        <v>0.5</v>
      </c>
      <c r="J138" s="22">
        <v>0.5</v>
      </c>
      <c r="K138" s="22"/>
      <c r="L138" s="22"/>
      <c r="M138" s="2" t="s">
        <v>321</v>
      </c>
      <c r="N138" s="16" t="s">
        <v>14</v>
      </c>
    </row>
    <row r="139" spans="1:14" ht="48" x14ac:dyDescent="0.2">
      <c r="A139" s="14">
        <v>3</v>
      </c>
      <c r="B139" s="14">
        <v>10</v>
      </c>
      <c r="C139" s="14">
        <v>2</v>
      </c>
      <c r="D139" s="14">
        <v>0</v>
      </c>
      <c r="E139" s="14">
        <v>0</v>
      </c>
      <c r="F139" s="97" t="s">
        <v>473</v>
      </c>
      <c r="G139" s="126" t="s">
        <v>350</v>
      </c>
      <c r="H139" s="3" t="s">
        <v>322</v>
      </c>
      <c r="I139" s="17">
        <v>0.5</v>
      </c>
      <c r="J139" s="17">
        <v>0.5</v>
      </c>
      <c r="K139" s="17"/>
      <c r="L139" s="17"/>
      <c r="M139" s="16" t="s">
        <v>132</v>
      </c>
      <c r="N139" s="16" t="s">
        <v>14</v>
      </c>
    </row>
    <row r="140" spans="1:14" ht="48" x14ac:dyDescent="0.2">
      <c r="A140" s="14">
        <v>3</v>
      </c>
      <c r="B140" s="14">
        <v>10</v>
      </c>
      <c r="C140" s="14">
        <v>3</v>
      </c>
      <c r="D140" s="14">
        <v>0</v>
      </c>
      <c r="E140" s="14">
        <v>0</v>
      </c>
      <c r="F140" s="97" t="s">
        <v>473</v>
      </c>
      <c r="G140" s="126" t="s">
        <v>346</v>
      </c>
      <c r="H140" s="3" t="s">
        <v>322</v>
      </c>
      <c r="I140" s="17"/>
      <c r="J140" s="17"/>
      <c r="K140" s="17">
        <v>0.5</v>
      </c>
      <c r="L140" s="17">
        <v>0.5</v>
      </c>
      <c r="M140" s="16" t="s">
        <v>132</v>
      </c>
      <c r="N140" s="16" t="s">
        <v>14</v>
      </c>
    </row>
    <row r="141" spans="1:14" ht="48" x14ac:dyDescent="0.2">
      <c r="A141" s="14">
        <v>3</v>
      </c>
      <c r="B141" s="14">
        <v>10</v>
      </c>
      <c r="C141" s="14">
        <v>4</v>
      </c>
      <c r="D141" s="14">
        <v>0</v>
      </c>
      <c r="E141" s="14">
        <v>0</v>
      </c>
      <c r="F141" s="97" t="s">
        <v>473</v>
      </c>
      <c r="G141" s="126" t="s">
        <v>347</v>
      </c>
      <c r="H141" s="3" t="s">
        <v>322</v>
      </c>
      <c r="I141" s="17"/>
      <c r="J141" s="17"/>
      <c r="K141" s="17">
        <v>0.25</v>
      </c>
      <c r="L141" s="17">
        <v>0.75</v>
      </c>
      <c r="M141" s="16" t="s">
        <v>132</v>
      </c>
      <c r="N141" s="16" t="s">
        <v>14</v>
      </c>
    </row>
    <row r="142" spans="1:14" ht="39.75" customHeight="1" x14ac:dyDescent="0.2">
      <c r="A142" s="14">
        <v>3</v>
      </c>
      <c r="B142" s="14">
        <v>10</v>
      </c>
      <c r="C142" s="14">
        <v>5</v>
      </c>
      <c r="D142" s="14">
        <v>0</v>
      </c>
      <c r="E142" s="14">
        <v>0</v>
      </c>
      <c r="F142" s="97" t="s">
        <v>473</v>
      </c>
      <c r="G142" s="126" t="s">
        <v>323</v>
      </c>
      <c r="H142" s="3" t="s">
        <v>32</v>
      </c>
      <c r="I142" s="17"/>
      <c r="J142" s="17">
        <v>1</v>
      </c>
      <c r="K142" s="17"/>
      <c r="L142" s="17"/>
      <c r="M142" s="16" t="s">
        <v>132</v>
      </c>
      <c r="N142" s="16" t="s">
        <v>14</v>
      </c>
    </row>
    <row r="143" spans="1:14" ht="72" x14ac:dyDescent="0.2">
      <c r="A143" s="14">
        <v>3</v>
      </c>
      <c r="B143" s="14">
        <v>10</v>
      </c>
      <c r="C143" s="14">
        <v>6</v>
      </c>
      <c r="D143" s="14">
        <v>0</v>
      </c>
      <c r="E143" s="14">
        <v>0</v>
      </c>
      <c r="F143" s="97" t="s">
        <v>473</v>
      </c>
      <c r="G143" s="126" t="s">
        <v>324</v>
      </c>
      <c r="H143" s="3" t="s">
        <v>325</v>
      </c>
      <c r="I143" s="17">
        <v>0.3</v>
      </c>
      <c r="J143" s="17">
        <v>0.7</v>
      </c>
      <c r="K143" s="17"/>
      <c r="L143" s="17" t="s">
        <v>15</v>
      </c>
      <c r="M143" s="16" t="s">
        <v>135</v>
      </c>
      <c r="N143" s="16" t="s">
        <v>14</v>
      </c>
    </row>
    <row r="144" spans="1:14" ht="48" x14ac:dyDescent="0.2">
      <c r="A144" s="18">
        <v>3</v>
      </c>
      <c r="B144" s="18">
        <v>11</v>
      </c>
      <c r="C144" s="18">
        <v>0</v>
      </c>
      <c r="D144" s="18">
        <v>0</v>
      </c>
      <c r="E144" s="18">
        <v>0</v>
      </c>
      <c r="F144" s="18" t="s">
        <v>473</v>
      </c>
      <c r="G144" s="138" t="s">
        <v>146</v>
      </c>
      <c r="H144" s="20"/>
      <c r="I144" s="20"/>
      <c r="J144" s="20"/>
      <c r="K144" s="20"/>
      <c r="L144" s="20"/>
      <c r="M144" s="20"/>
      <c r="N144" s="20"/>
    </row>
    <row r="145" spans="1:14" ht="54.75" customHeight="1" x14ac:dyDescent="0.2">
      <c r="A145" s="14">
        <v>3</v>
      </c>
      <c r="B145" s="14">
        <v>11</v>
      </c>
      <c r="C145" s="14">
        <v>1</v>
      </c>
      <c r="D145" s="14">
        <v>0</v>
      </c>
      <c r="E145" s="14">
        <v>0</v>
      </c>
      <c r="F145" s="97" t="s">
        <v>473</v>
      </c>
      <c r="G145" s="126" t="s">
        <v>326</v>
      </c>
      <c r="H145" s="16" t="s">
        <v>147</v>
      </c>
      <c r="I145" s="17">
        <v>1</v>
      </c>
      <c r="J145" s="17">
        <v>1</v>
      </c>
      <c r="K145" s="17">
        <v>1</v>
      </c>
      <c r="L145" s="17">
        <v>1</v>
      </c>
      <c r="M145" s="3" t="s">
        <v>284</v>
      </c>
      <c r="N145" s="16" t="s">
        <v>14</v>
      </c>
    </row>
    <row r="146" spans="1:14" ht="48" x14ac:dyDescent="0.2">
      <c r="A146" s="14">
        <v>3</v>
      </c>
      <c r="B146" s="14">
        <v>11</v>
      </c>
      <c r="C146" s="14">
        <v>2</v>
      </c>
      <c r="D146" s="14">
        <v>0</v>
      </c>
      <c r="E146" s="14">
        <v>0</v>
      </c>
      <c r="F146" s="97" t="s">
        <v>473</v>
      </c>
      <c r="G146" s="126" t="s">
        <v>327</v>
      </c>
      <c r="H146" s="16" t="s">
        <v>148</v>
      </c>
      <c r="I146" s="17">
        <v>1</v>
      </c>
      <c r="J146" s="17">
        <v>1</v>
      </c>
      <c r="K146" s="17">
        <v>1</v>
      </c>
      <c r="L146" s="17">
        <v>1</v>
      </c>
      <c r="M146" s="3" t="s">
        <v>284</v>
      </c>
      <c r="N146" s="16" t="s">
        <v>14</v>
      </c>
    </row>
    <row r="147" spans="1:14" ht="72" x14ac:dyDescent="0.2">
      <c r="A147" s="14">
        <v>3</v>
      </c>
      <c r="B147" s="14">
        <v>11</v>
      </c>
      <c r="C147" s="14">
        <v>3</v>
      </c>
      <c r="D147" s="14">
        <v>0</v>
      </c>
      <c r="E147" s="14">
        <v>0</v>
      </c>
      <c r="F147" s="97" t="s">
        <v>473</v>
      </c>
      <c r="G147" s="125" t="s">
        <v>149</v>
      </c>
      <c r="H147" s="16" t="s">
        <v>100</v>
      </c>
      <c r="I147" s="17">
        <v>1</v>
      </c>
      <c r="J147" s="17">
        <v>1</v>
      </c>
      <c r="K147" s="17">
        <v>1</v>
      </c>
      <c r="L147" s="17">
        <v>1</v>
      </c>
      <c r="M147" s="3" t="s">
        <v>284</v>
      </c>
      <c r="N147" s="16" t="s">
        <v>14</v>
      </c>
    </row>
    <row r="148" spans="1:14" ht="84" x14ac:dyDescent="0.2">
      <c r="A148" s="14">
        <v>3</v>
      </c>
      <c r="B148" s="14">
        <v>11</v>
      </c>
      <c r="C148" s="14">
        <v>4</v>
      </c>
      <c r="D148" s="14">
        <v>0</v>
      </c>
      <c r="E148" s="14">
        <v>0</v>
      </c>
      <c r="F148" s="97" t="s">
        <v>473</v>
      </c>
      <c r="G148" s="125" t="s">
        <v>150</v>
      </c>
      <c r="H148" s="3" t="s">
        <v>328</v>
      </c>
      <c r="I148" s="17">
        <v>1</v>
      </c>
      <c r="J148" s="17">
        <v>1</v>
      </c>
      <c r="K148" s="17">
        <v>1</v>
      </c>
      <c r="L148" s="17">
        <v>1</v>
      </c>
      <c r="M148" s="3" t="s">
        <v>284</v>
      </c>
      <c r="N148" s="16" t="s">
        <v>14</v>
      </c>
    </row>
    <row r="149" spans="1:14" ht="72" x14ac:dyDescent="0.2">
      <c r="A149" s="14">
        <v>3</v>
      </c>
      <c r="B149" s="14">
        <v>11</v>
      </c>
      <c r="C149" s="14">
        <v>5</v>
      </c>
      <c r="D149" s="14">
        <v>0</v>
      </c>
      <c r="E149" s="14">
        <v>0</v>
      </c>
      <c r="F149" s="97" t="s">
        <v>473</v>
      </c>
      <c r="G149" s="126" t="s">
        <v>329</v>
      </c>
      <c r="H149" s="3" t="s">
        <v>330</v>
      </c>
      <c r="I149" s="17">
        <v>1</v>
      </c>
      <c r="J149" s="17">
        <v>1</v>
      </c>
      <c r="K149" s="17">
        <v>1</v>
      </c>
      <c r="L149" s="17">
        <v>1</v>
      </c>
      <c r="M149" s="3" t="s">
        <v>284</v>
      </c>
      <c r="N149" s="16" t="s">
        <v>14</v>
      </c>
    </row>
    <row r="150" spans="1:14" ht="60" x14ac:dyDescent="0.2">
      <c r="A150" s="14">
        <v>3</v>
      </c>
      <c r="B150" s="14">
        <v>11</v>
      </c>
      <c r="C150" s="14">
        <v>6</v>
      </c>
      <c r="D150" s="14">
        <v>0</v>
      </c>
      <c r="E150" s="14">
        <v>0</v>
      </c>
      <c r="F150" s="97" t="s">
        <v>473</v>
      </c>
      <c r="G150" s="126" t="s">
        <v>331</v>
      </c>
      <c r="H150" s="16" t="s">
        <v>1681</v>
      </c>
      <c r="I150" s="17">
        <v>1</v>
      </c>
      <c r="J150" s="17">
        <v>1</v>
      </c>
      <c r="K150" s="17">
        <v>1</v>
      </c>
      <c r="L150" s="17">
        <v>1</v>
      </c>
      <c r="M150" s="3" t="s">
        <v>284</v>
      </c>
      <c r="N150" s="16" t="s">
        <v>14</v>
      </c>
    </row>
    <row r="151" spans="1:14" ht="36" x14ac:dyDescent="0.2">
      <c r="A151" s="18">
        <v>3</v>
      </c>
      <c r="B151" s="18">
        <v>12</v>
      </c>
      <c r="C151" s="18">
        <v>0</v>
      </c>
      <c r="D151" s="18">
        <v>0</v>
      </c>
      <c r="E151" s="18">
        <v>0</v>
      </c>
      <c r="F151" s="18" t="s">
        <v>473</v>
      </c>
      <c r="G151" s="138" t="s">
        <v>151</v>
      </c>
      <c r="H151" s="20"/>
      <c r="I151" s="20"/>
      <c r="J151" s="20"/>
      <c r="K151" s="20"/>
      <c r="L151" s="20"/>
      <c r="M151" s="20"/>
      <c r="N151" s="20"/>
    </row>
    <row r="152" spans="1:14" ht="48" x14ac:dyDescent="0.2">
      <c r="A152" s="14">
        <v>3</v>
      </c>
      <c r="B152" s="14">
        <v>12</v>
      </c>
      <c r="C152" s="14">
        <v>1</v>
      </c>
      <c r="D152" s="14">
        <v>0</v>
      </c>
      <c r="E152" s="14">
        <v>0</v>
      </c>
      <c r="F152" s="97" t="s">
        <v>473</v>
      </c>
      <c r="G152" s="126" t="s">
        <v>332</v>
      </c>
      <c r="H152" s="16" t="s">
        <v>152</v>
      </c>
      <c r="I152" s="17">
        <v>1</v>
      </c>
      <c r="J152" s="17">
        <v>1</v>
      </c>
      <c r="K152" s="17">
        <v>1</v>
      </c>
      <c r="L152" s="17">
        <v>1</v>
      </c>
      <c r="M152" s="3" t="s">
        <v>284</v>
      </c>
      <c r="N152" s="16" t="s">
        <v>28</v>
      </c>
    </row>
    <row r="153" spans="1:14" ht="42.75" customHeight="1" x14ac:dyDescent="0.2">
      <c r="A153" s="14">
        <v>3</v>
      </c>
      <c r="B153" s="14">
        <v>12</v>
      </c>
      <c r="C153" s="14">
        <v>2</v>
      </c>
      <c r="D153" s="14">
        <v>0</v>
      </c>
      <c r="E153" s="14">
        <v>0</v>
      </c>
      <c r="F153" s="97" t="s">
        <v>473</v>
      </c>
      <c r="G153" s="126" t="s">
        <v>333</v>
      </c>
      <c r="H153" s="16" t="s">
        <v>153</v>
      </c>
      <c r="I153" s="17">
        <v>1</v>
      </c>
      <c r="J153" s="17">
        <v>1</v>
      </c>
      <c r="K153" s="17">
        <v>1</v>
      </c>
      <c r="L153" s="17">
        <v>1</v>
      </c>
      <c r="M153" s="3" t="s">
        <v>284</v>
      </c>
      <c r="N153" s="16" t="s">
        <v>28</v>
      </c>
    </row>
    <row r="154" spans="1:14" ht="31.5" customHeight="1" x14ac:dyDescent="0.2">
      <c r="A154" s="14">
        <v>3</v>
      </c>
      <c r="B154" s="14">
        <v>12</v>
      </c>
      <c r="C154" s="14">
        <v>3</v>
      </c>
      <c r="D154" s="14">
        <v>0</v>
      </c>
      <c r="E154" s="14">
        <v>0</v>
      </c>
      <c r="F154" s="97" t="s">
        <v>473</v>
      </c>
      <c r="G154" s="126" t="s">
        <v>334</v>
      </c>
      <c r="H154" s="16" t="s">
        <v>154</v>
      </c>
      <c r="I154" s="17">
        <v>1</v>
      </c>
      <c r="J154" s="17">
        <v>1</v>
      </c>
      <c r="K154" s="17">
        <v>1</v>
      </c>
      <c r="L154" s="17">
        <v>1</v>
      </c>
      <c r="M154" s="3" t="s">
        <v>284</v>
      </c>
      <c r="N154" s="16" t="s">
        <v>28</v>
      </c>
    </row>
    <row r="155" spans="1:14" ht="30.75" customHeight="1" x14ac:dyDescent="0.2">
      <c r="A155" s="14">
        <v>3</v>
      </c>
      <c r="B155" s="14">
        <v>12</v>
      </c>
      <c r="C155" s="14">
        <v>4</v>
      </c>
      <c r="D155" s="14">
        <v>0</v>
      </c>
      <c r="E155" s="14">
        <v>0</v>
      </c>
      <c r="F155" s="97" t="s">
        <v>473</v>
      </c>
      <c r="G155" s="126" t="s">
        <v>335</v>
      </c>
      <c r="H155" s="16" t="s">
        <v>155</v>
      </c>
      <c r="I155" s="17">
        <v>1</v>
      </c>
      <c r="J155" s="17">
        <v>1</v>
      </c>
      <c r="K155" s="17">
        <v>1</v>
      </c>
      <c r="L155" s="17">
        <v>1</v>
      </c>
      <c r="M155" s="3" t="s">
        <v>284</v>
      </c>
      <c r="N155" s="16" t="s">
        <v>28</v>
      </c>
    </row>
    <row r="156" spans="1:14" ht="25.5" customHeight="1" x14ac:dyDescent="0.2">
      <c r="A156" s="18">
        <v>3</v>
      </c>
      <c r="B156" s="18">
        <v>13</v>
      </c>
      <c r="C156" s="18">
        <v>0</v>
      </c>
      <c r="D156" s="18">
        <v>0</v>
      </c>
      <c r="E156" s="18">
        <v>0</v>
      </c>
      <c r="F156" s="18" t="s">
        <v>473</v>
      </c>
      <c r="G156" s="138" t="s">
        <v>189</v>
      </c>
      <c r="H156" s="20"/>
      <c r="I156" s="20"/>
      <c r="J156" s="20"/>
      <c r="K156" s="20"/>
      <c r="L156" s="20"/>
      <c r="M156" s="20"/>
      <c r="N156" s="20"/>
    </row>
    <row r="157" spans="1:14" ht="84" x14ac:dyDescent="0.2">
      <c r="A157" s="14">
        <v>3</v>
      </c>
      <c r="B157" s="14">
        <v>13</v>
      </c>
      <c r="C157" s="14">
        <v>1</v>
      </c>
      <c r="D157" s="14">
        <v>0</v>
      </c>
      <c r="E157" s="14">
        <v>0</v>
      </c>
      <c r="F157" s="97" t="s">
        <v>473</v>
      </c>
      <c r="G157" s="126" t="s">
        <v>336</v>
      </c>
      <c r="H157" s="16" t="s">
        <v>98</v>
      </c>
      <c r="I157" s="17">
        <v>1</v>
      </c>
      <c r="J157" s="17">
        <v>1</v>
      </c>
      <c r="K157" s="17">
        <v>1</v>
      </c>
      <c r="L157" s="17">
        <v>1</v>
      </c>
      <c r="M157" s="3" t="s">
        <v>284</v>
      </c>
      <c r="N157" s="16" t="s">
        <v>14</v>
      </c>
    </row>
    <row r="158" spans="1:14" ht="36" x14ac:dyDescent="0.2">
      <c r="A158" s="18">
        <v>3</v>
      </c>
      <c r="B158" s="18">
        <v>14</v>
      </c>
      <c r="C158" s="18">
        <v>0</v>
      </c>
      <c r="D158" s="18">
        <v>0</v>
      </c>
      <c r="E158" s="18">
        <v>0</v>
      </c>
      <c r="F158" s="18" t="s">
        <v>473</v>
      </c>
      <c r="G158" s="138" t="s">
        <v>156</v>
      </c>
      <c r="H158" s="20"/>
      <c r="I158" s="20"/>
      <c r="J158" s="20"/>
      <c r="K158" s="20"/>
      <c r="L158" s="20"/>
      <c r="M158" s="20"/>
      <c r="N158" s="20"/>
    </row>
    <row r="159" spans="1:14" ht="40.5" customHeight="1" x14ac:dyDescent="0.2">
      <c r="A159" s="14">
        <v>3</v>
      </c>
      <c r="B159" s="14">
        <v>14</v>
      </c>
      <c r="C159" s="14">
        <v>1</v>
      </c>
      <c r="D159" s="14">
        <v>0</v>
      </c>
      <c r="E159" s="14">
        <v>0</v>
      </c>
      <c r="F159" s="97" t="s">
        <v>473</v>
      </c>
      <c r="G159" s="125" t="s">
        <v>157</v>
      </c>
      <c r="H159" s="16" t="s">
        <v>158</v>
      </c>
      <c r="I159" s="17">
        <v>1</v>
      </c>
      <c r="J159" s="17">
        <v>1</v>
      </c>
      <c r="K159" s="17">
        <v>1</v>
      </c>
      <c r="L159" s="17">
        <v>1</v>
      </c>
      <c r="M159" s="3" t="s">
        <v>337</v>
      </c>
      <c r="N159" s="16" t="s">
        <v>28</v>
      </c>
    </row>
    <row r="160" spans="1:14" ht="48" x14ac:dyDescent="0.2">
      <c r="A160" s="14">
        <v>3</v>
      </c>
      <c r="B160" s="14">
        <v>14</v>
      </c>
      <c r="C160" s="14">
        <v>2</v>
      </c>
      <c r="D160" s="14">
        <v>0</v>
      </c>
      <c r="E160" s="14">
        <v>0</v>
      </c>
      <c r="F160" s="97" t="s">
        <v>473</v>
      </c>
      <c r="G160" s="125" t="s">
        <v>159</v>
      </c>
      <c r="H160" s="16" t="s">
        <v>160</v>
      </c>
      <c r="I160" s="17">
        <v>1</v>
      </c>
      <c r="J160" s="17">
        <v>1</v>
      </c>
      <c r="K160" s="17">
        <v>1</v>
      </c>
      <c r="L160" s="17">
        <v>1</v>
      </c>
      <c r="M160" s="3" t="s">
        <v>284</v>
      </c>
      <c r="N160" s="16" t="s">
        <v>28</v>
      </c>
    </row>
    <row r="161" spans="1:14" ht="48" x14ac:dyDescent="0.2">
      <c r="A161" s="18">
        <v>3</v>
      </c>
      <c r="B161" s="18">
        <v>15</v>
      </c>
      <c r="C161" s="18">
        <v>0</v>
      </c>
      <c r="D161" s="18">
        <v>0</v>
      </c>
      <c r="E161" s="18">
        <v>0</v>
      </c>
      <c r="F161" s="18" t="s">
        <v>473</v>
      </c>
      <c r="G161" s="138" t="s">
        <v>161</v>
      </c>
      <c r="H161" s="20"/>
      <c r="I161" s="20"/>
      <c r="J161" s="20"/>
      <c r="K161" s="20"/>
      <c r="L161" s="20"/>
      <c r="M161" s="20"/>
      <c r="N161" s="20"/>
    </row>
    <row r="162" spans="1:14" ht="51" customHeight="1" x14ac:dyDescent="0.2">
      <c r="A162" s="14">
        <v>3</v>
      </c>
      <c r="B162" s="14">
        <v>15</v>
      </c>
      <c r="C162" s="14">
        <v>1</v>
      </c>
      <c r="D162" s="14">
        <v>0</v>
      </c>
      <c r="E162" s="14">
        <v>0</v>
      </c>
      <c r="F162" s="97" t="s">
        <v>473</v>
      </c>
      <c r="G162" s="125" t="s">
        <v>162</v>
      </c>
      <c r="H162" s="16" t="s">
        <v>163</v>
      </c>
      <c r="I162" s="17">
        <v>1</v>
      </c>
      <c r="J162" s="17">
        <v>1</v>
      </c>
      <c r="K162" s="17">
        <v>1</v>
      </c>
      <c r="L162" s="17">
        <v>1</v>
      </c>
      <c r="M162" s="3" t="s">
        <v>284</v>
      </c>
      <c r="N162" s="16" t="s">
        <v>164</v>
      </c>
    </row>
    <row r="163" spans="1:14" ht="60" x14ac:dyDescent="0.2">
      <c r="A163" s="18">
        <v>3</v>
      </c>
      <c r="B163" s="18">
        <v>16</v>
      </c>
      <c r="C163" s="18">
        <v>0</v>
      </c>
      <c r="D163" s="18">
        <v>0</v>
      </c>
      <c r="E163" s="18">
        <v>0</v>
      </c>
      <c r="F163" s="18" t="s">
        <v>473</v>
      </c>
      <c r="G163" s="138" t="s">
        <v>338</v>
      </c>
      <c r="H163" s="20"/>
      <c r="I163" s="20"/>
      <c r="J163" s="20"/>
      <c r="K163" s="20"/>
      <c r="L163" s="20"/>
      <c r="M163" s="20"/>
      <c r="N163" s="20"/>
    </row>
    <row r="164" spans="1:14" ht="48" x14ac:dyDescent="0.2">
      <c r="A164" s="14">
        <v>3</v>
      </c>
      <c r="B164" s="14">
        <v>16</v>
      </c>
      <c r="C164" s="14">
        <v>1</v>
      </c>
      <c r="D164" s="14">
        <v>0</v>
      </c>
      <c r="E164" s="14">
        <v>0</v>
      </c>
      <c r="F164" s="97" t="s">
        <v>473</v>
      </c>
      <c r="G164" s="126" t="s">
        <v>165</v>
      </c>
      <c r="H164" s="16" t="s">
        <v>166</v>
      </c>
      <c r="I164" s="17">
        <v>1</v>
      </c>
      <c r="J164" s="17">
        <v>1</v>
      </c>
      <c r="K164" s="17">
        <v>1</v>
      </c>
      <c r="L164" s="17">
        <v>1</v>
      </c>
      <c r="M164" s="16" t="s">
        <v>167</v>
      </c>
      <c r="N164" s="16" t="s">
        <v>134</v>
      </c>
    </row>
    <row r="165" spans="1:14" ht="51.75" customHeight="1" x14ac:dyDescent="0.2">
      <c r="A165" s="14">
        <v>3</v>
      </c>
      <c r="B165" s="14">
        <v>16</v>
      </c>
      <c r="C165" s="14">
        <v>2</v>
      </c>
      <c r="D165" s="14">
        <v>0</v>
      </c>
      <c r="E165" s="14">
        <v>0</v>
      </c>
      <c r="F165" s="97" t="s">
        <v>473</v>
      </c>
      <c r="G165" s="139" t="s">
        <v>339</v>
      </c>
      <c r="H165" s="16" t="s">
        <v>103</v>
      </c>
      <c r="I165" s="17"/>
      <c r="J165" s="17">
        <v>1</v>
      </c>
      <c r="K165" s="17"/>
      <c r="L165" s="17"/>
      <c r="M165" s="16" t="s">
        <v>167</v>
      </c>
      <c r="N165" s="16" t="s">
        <v>134</v>
      </c>
    </row>
    <row r="166" spans="1:14" ht="51.75" customHeight="1" x14ac:dyDescent="0.2">
      <c r="A166" s="14">
        <v>3</v>
      </c>
      <c r="B166" s="14">
        <v>16</v>
      </c>
      <c r="C166" s="14">
        <v>3</v>
      </c>
      <c r="D166" s="14">
        <v>0</v>
      </c>
      <c r="E166" s="14">
        <v>0</v>
      </c>
      <c r="F166" s="97" t="s">
        <v>473</v>
      </c>
      <c r="G166" s="140" t="s">
        <v>168</v>
      </c>
      <c r="H166" s="16" t="s">
        <v>169</v>
      </c>
      <c r="I166" s="17"/>
      <c r="J166" s="17">
        <v>1</v>
      </c>
      <c r="K166" s="17"/>
      <c r="L166" s="17">
        <v>1</v>
      </c>
      <c r="M166" s="16" t="s">
        <v>167</v>
      </c>
      <c r="N166" s="16" t="s">
        <v>134</v>
      </c>
    </row>
    <row r="167" spans="1:14" ht="42" customHeight="1" x14ac:dyDescent="0.2">
      <c r="A167" s="14">
        <v>3</v>
      </c>
      <c r="B167" s="14">
        <v>16</v>
      </c>
      <c r="C167" s="14">
        <v>4</v>
      </c>
      <c r="D167" s="14">
        <v>0</v>
      </c>
      <c r="E167" s="14">
        <v>0</v>
      </c>
      <c r="F167" s="97" t="s">
        <v>473</v>
      </c>
      <c r="G167" s="140" t="s">
        <v>170</v>
      </c>
      <c r="H167" s="16" t="s">
        <v>171</v>
      </c>
      <c r="I167" s="17"/>
      <c r="J167" s="17"/>
      <c r="K167" s="17">
        <v>1</v>
      </c>
      <c r="L167" s="17"/>
      <c r="M167" s="16" t="s">
        <v>172</v>
      </c>
      <c r="N167" s="16" t="s">
        <v>134</v>
      </c>
    </row>
    <row r="168" spans="1:14" ht="60" x14ac:dyDescent="0.2">
      <c r="A168" s="14">
        <v>3</v>
      </c>
      <c r="B168" s="14">
        <v>16</v>
      </c>
      <c r="C168" s="14">
        <v>5</v>
      </c>
      <c r="D168" s="14">
        <v>0</v>
      </c>
      <c r="E168" s="14">
        <v>0</v>
      </c>
      <c r="F168" s="97" t="s">
        <v>473</v>
      </c>
      <c r="G168" s="139" t="s">
        <v>340</v>
      </c>
      <c r="H168" s="16" t="s">
        <v>173</v>
      </c>
      <c r="I168" s="16"/>
      <c r="J168" s="17"/>
      <c r="K168" s="17">
        <v>1</v>
      </c>
      <c r="L168" s="16"/>
      <c r="M168" s="16" t="s">
        <v>167</v>
      </c>
      <c r="N168" s="16" t="s">
        <v>134</v>
      </c>
    </row>
    <row r="169" spans="1:14" ht="51" customHeight="1" x14ac:dyDescent="0.2">
      <c r="A169" s="14">
        <v>3</v>
      </c>
      <c r="B169" s="14">
        <v>16</v>
      </c>
      <c r="C169" s="14">
        <v>6</v>
      </c>
      <c r="D169" s="14">
        <v>0</v>
      </c>
      <c r="E169" s="14">
        <v>0</v>
      </c>
      <c r="F169" s="97" t="s">
        <v>473</v>
      </c>
      <c r="G169" s="139" t="s">
        <v>341</v>
      </c>
      <c r="H169" s="3" t="s">
        <v>342</v>
      </c>
      <c r="I169" s="16"/>
      <c r="J169" s="17"/>
      <c r="K169" s="17"/>
      <c r="L169" s="17">
        <v>1</v>
      </c>
      <c r="M169" s="3" t="s">
        <v>167</v>
      </c>
      <c r="N169" s="16" t="s">
        <v>134</v>
      </c>
    </row>
    <row r="170" spans="1:14" ht="36" x14ac:dyDescent="0.2">
      <c r="A170" s="14">
        <v>3</v>
      </c>
      <c r="B170" s="14">
        <v>16</v>
      </c>
      <c r="C170" s="14">
        <v>7</v>
      </c>
      <c r="D170" s="14">
        <v>0</v>
      </c>
      <c r="E170" s="14">
        <v>0</v>
      </c>
      <c r="F170" s="97" t="s">
        <v>473</v>
      </c>
      <c r="G170" s="126" t="s">
        <v>343</v>
      </c>
      <c r="H170" s="16" t="s">
        <v>174</v>
      </c>
      <c r="I170" s="16"/>
      <c r="J170" s="16"/>
      <c r="K170" s="16"/>
      <c r="L170" s="17">
        <v>1</v>
      </c>
      <c r="M170" s="16" t="s">
        <v>167</v>
      </c>
      <c r="N170" s="16" t="s">
        <v>134</v>
      </c>
    </row>
    <row r="171" spans="1:14" ht="76.5" customHeight="1" x14ac:dyDescent="0.2">
      <c r="A171" s="14">
        <v>3</v>
      </c>
      <c r="B171" s="14">
        <v>16</v>
      </c>
      <c r="C171" s="14">
        <v>8</v>
      </c>
      <c r="D171" s="14">
        <v>0</v>
      </c>
      <c r="E171" s="14">
        <v>0</v>
      </c>
      <c r="F171" s="97" t="s">
        <v>473</v>
      </c>
      <c r="G171" s="126" t="s">
        <v>344</v>
      </c>
      <c r="H171" s="16" t="s">
        <v>175</v>
      </c>
      <c r="I171" s="17">
        <v>1</v>
      </c>
      <c r="J171" s="16"/>
      <c r="K171" s="16"/>
      <c r="L171" s="16"/>
      <c r="M171" s="16" t="s">
        <v>167</v>
      </c>
      <c r="N171" s="16" t="s">
        <v>134</v>
      </c>
    </row>
    <row r="172" spans="1:14" ht="26.25" customHeight="1" x14ac:dyDescent="0.2">
      <c r="A172" s="18">
        <v>3</v>
      </c>
      <c r="B172" s="18">
        <v>17</v>
      </c>
      <c r="C172" s="18">
        <v>0</v>
      </c>
      <c r="D172" s="18">
        <v>0</v>
      </c>
      <c r="E172" s="18">
        <v>0</v>
      </c>
      <c r="F172" s="18" t="s">
        <v>374</v>
      </c>
      <c r="G172" s="115" t="s">
        <v>518</v>
      </c>
      <c r="H172" s="20"/>
      <c r="I172" s="20"/>
      <c r="J172" s="20"/>
      <c r="K172" s="20"/>
      <c r="L172" s="20"/>
      <c r="M172" s="20"/>
      <c r="N172" s="20"/>
    </row>
    <row r="173" spans="1:14" ht="31.5" customHeight="1" x14ac:dyDescent="0.2">
      <c r="A173" s="48">
        <v>3</v>
      </c>
      <c r="B173" s="48">
        <v>17</v>
      </c>
      <c r="C173" s="48">
        <v>1</v>
      </c>
      <c r="D173" s="48">
        <v>0</v>
      </c>
      <c r="E173" s="48">
        <v>0</v>
      </c>
      <c r="F173" s="48" t="s">
        <v>374</v>
      </c>
      <c r="G173" s="141" t="s">
        <v>519</v>
      </c>
      <c r="H173" s="21" t="s">
        <v>520</v>
      </c>
      <c r="I173" s="22">
        <v>1</v>
      </c>
      <c r="J173" s="22">
        <v>1</v>
      </c>
      <c r="K173" s="22">
        <v>1</v>
      </c>
      <c r="L173" s="22">
        <v>1</v>
      </c>
      <c r="M173" s="16" t="s">
        <v>521</v>
      </c>
      <c r="N173" s="58" t="s">
        <v>70</v>
      </c>
    </row>
    <row r="174" spans="1:14" ht="39" customHeight="1" x14ac:dyDescent="0.2">
      <c r="A174" s="48">
        <v>3</v>
      </c>
      <c r="B174" s="48">
        <v>17</v>
      </c>
      <c r="C174" s="48">
        <v>2</v>
      </c>
      <c r="D174" s="48">
        <v>0</v>
      </c>
      <c r="E174" s="48">
        <v>0</v>
      </c>
      <c r="F174" s="48" t="s">
        <v>374</v>
      </c>
      <c r="G174" s="141" t="s">
        <v>522</v>
      </c>
      <c r="H174" s="21" t="s">
        <v>523</v>
      </c>
      <c r="I174" s="22">
        <v>1</v>
      </c>
      <c r="J174" s="22">
        <v>1</v>
      </c>
      <c r="K174" s="22">
        <v>1</v>
      </c>
      <c r="L174" s="22">
        <v>1</v>
      </c>
      <c r="M174" s="16" t="s">
        <v>521</v>
      </c>
      <c r="N174" s="58" t="s">
        <v>70</v>
      </c>
    </row>
    <row r="175" spans="1:14" ht="36" x14ac:dyDescent="0.2">
      <c r="A175" s="48">
        <v>3</v>
      </c>
      <c r="B175" s="48">
        <v>17</v>
      </c>
      <c r="C175" s="48">
        <v>3</v>
      </c>
      <c r="D175" s="48">
        <v>0</v>
      </c>
      <c r="E175" s="48">
        <v>0</v>
      </c>
      <c r="F175" s="48" t="s">
        <v>374</v>
      </c>
      <c r="G175" s="141" t="s">
        <v>524</v>
      </c>
      <c r="H175" s="21" t="s">
        <v>525</v>
      </c>
      <c r="I175" s="22">
        <v>1</v>
      </c>
      <c r="J175" s="22">
        <v>1</v>
      </c>
      <c r="K175" s="22">
        <v>1</v>
      </c>
      <c r="L175" s="22">
        <v>1</v>
      </c>
      <c r="M175" s="16" t="s">
        <v>521</v>
      </c>
      <c r="N175" s="21" t="s">
        <v>526</v>
      </c>
    </row>
    <row r="176" spans="1:14" ht="36" x14ac:dyDescent="0.2">
      <c r="A176" s="48">
        <v>3</v>
      </c>
      <c r="B176" s="48">
        <v>17</v>
      </c>
      <c r="C176" s="48">
        <v>4</v>
      </c>
      <c r="D176" s="48">
        <v>0</v>
      </c>
      <c r="E176" s="48">
        <v>0</v>
      </c>
      <c r="F176" s="48" t="s">
        <v>374</v>
      </c>
      <c r="G176" s="141" t="s">
        <v>527</v>
      </c>
      <c r="H176" s="21" t="s">
        <v>528</v>
      </c>
      <c r="I176" s="35">
        <v>9</v>
      </c>
      <c r="J176" s="35">
        <v>9</v>
      </c>
      <c r="K176" s="35">
        <v>9</v>
      </c>
      <c r="L176" s="35">
        <v>9</v>
      </c>
      <c r="M176" s="16" t="s">
        <v>521</v>
      </c>
      <c r="N176" s="58" t="s">
        <v>70</v>
      </c>
    </row>
    <row r="177" spans="1:14" ht="24" x14ac:dyDescent="0.2">
      <c r="A177" s="18">
        <v>3</v>
      </c>
      <c r="B177" s="18">
        <v>18</v>
      </c>
      <c r="C177" s="18">
        <v>0</v>
      </c>
      <c r="D177" s="18">
        <v>0</v>
      </c>
      <c r="E177" s="18">
        <v>0</v>
      </c>
      <c r="F177" s="18" t="s">
        <v>374</v>
      </c>
      <c r="G177" s="115" t="s">
        <v>529</v>
      </c>
      <c r="H177" s="20"/>
      <c r="I177" s="20"/>
      <c r="J177" s="20"/>
      <c r="K177" s="20"/>
      <c r="L177" s="20"/>
      <c r="M177" s="20"/>
      <c r="N177" s="20"/>
    </row>
    <row r="178" spans="1:14" ht="57" customHeight="1" x14ac:dyDescent="0.2">
      <c r="A178" s="48">
        <v>3</v>
      </c>
      <c r="B178" s="48">
        <v>18</v>
      </c>
      <c r="C178" s="48">
        <v>1</v>
      </c>
      <c r="D178" s="48">
        <v>0</v>
      </c>
      <c r="E178" s="48">
        <v>0</v>
      </c>
      <c r="F178" s="48" t="s">
        <v>374</v>
      </c>
      <c r="G178" s="111" t="s">
        <v>530</v>
      </c>
      <c r="H178" s="16" t="s">
        <v>531</v>
      </c>
      <c r="I178" s="22">
        <v>1</v>
      </c>
      <c r="J178" s="22">
        <v>1</v>
      </c>
      <c r="K178" s="22">
        <v>1</v>
      </c>
      <c r="L178" s="22">
        <v>1</v>
      </c>
      <c r="M178" s="16" t="s">
        <v>381</v>
      </c>
      <c r="N178" s="60" t="s">
        <v>70</v>
      </c>
    </row>
    <row r="179" spans="1:14" ht="36" x14ac:dyDescent="0.2">
      <c r="A179" s="48">
        <v>3</v>
      </c>
      <c r="B179" s="48">
        <v>18</v>
      </c>
      <c r="C179" s="48">
        <v>2</v>
      </c>
      <c r="D179" s="48">
        <v>0</v>
      </c>
      <c r="E179" s="48">
        <v>0</v>
      </c>
      <c r="F179" s="48" t="s">
        <v>374</v>
      </c>
      <c r="G179" s="94" t="s">
        <v>532</v>
      </c>
      <c r="H179" s="16" t="s">
        <v>533</v>
      </c>
      <c r="I179" s="22">
        <v>1</v>
      </c>
      <c r="J179" s="22">
        <v>1</v>
      </c>
      <c r="K179" s="22">
        <v>1</v>
      </c>
      <c r="L179" s="22">
        <v>1</v>
      </c>
      <c r="M179" s="21" t="s">
        <v>381</v>
      </c>
      <c r="N179" s="60" t="s">
        <v>70</v>
      </c>
    </row>
    <row r="180" spans="1:14" ht="29.25" customHeight="1" x14ac:dyDescent="0.2">
      <c r="A180" s="48">
        <v>3</v>
      </c>
      <c r="B180" s="48">
        <v>18</v>
      </c>
      <c r="C180" s="48">
        <v>3</v>
      </c>
      <c r="D180" s="48">
        <v>0</v>
      </c>
      <c r="E180" s="48">
        <v>0</v>
      </c>
      <c r="F180" s="48" t="s">
        <v>374</v>
      </c>
      <c r="G180" s="111" t="s">
        <v>534</v>
      </c>
      <c r="H180" s="16" t="s">
        <v>533</v>
      </c>
      <c r="I180" s="22">
        <v>1</v>
      </c>
      <c r="J180" s="22">
        <v>1</v>
      </c>
      <c r="K180" s="22">
        <v>1</v>
      </c>
      <c r="L180" s="22">
        <v>1</v>
      </c>
      <c r="M180" s="21" t="s">
        <v>381</v>
      </c>
      <c r="N180" s="60" t="s">
        <v>70</v>
      </c>
    </row>
    <row r="181" spans="1:14" ht="60" x14ac:dyDescent="0.2">
      <c r="A181" s="48">
        <v>3</v>
      </c>
      <c r="B181" s="48">
        <v>18</v>
      </c>
      <c r="C181" s="48">
        <v>4</v>
      </c>
      <c r="D181" s="48">
        <v>0</v>
      </c>
      <c r="E181" s="48">
        <v>0</v>
      </c>
      <c r="F181" s="48" t="s">
        <v>374</v>
      </c>
      <c r="G181" s="111" t="s">
        <v>535</v>
      </c>
      <c r="H181" s="21" t="s">
        <v>536</v>
      </c>
      <c r="I181" s="22">
        <v>1</v>
      </c>
      <c r="J181" s="22">
        <v>1</v>
      </c>
      <c r="K181" s="22">
        <v>1</v>
      </c>
      <c r="L181" s="22">
        <v>1</v>
      </c>
      <c r="M181" s="21" t="s">
        <v>381</v>
      </c>
      <c r="N181" s="58" t="s">
        <v>70</v>
      </c>
    </row>
    <row r="182" spans="1:14" ht="41.25" customHeight="1" x14ac:dyDescent="0.2">
      <c r="A182" s="48">
        <v>3</v>
      </c>
      <c r="B182" s="48">
        <v>18</v>
      </c>
      <c r="C182" s="48">
        <v>5</v>
      </c>
      <c r="D182" s="48">
        <v>0</v>
      </c>
      <c r="E182" s="48">
        <v>0</v>
      </c>
      <c r="F182" s="48" t="s">
        <v>374</v>
      </c>
      <c r="G182" s="111" t="s">
        <v>537</v>
      </c>
      <c r="H182" s="16" t="s">
        <v>538</v>
      </c>
      <c r="I182" s="21">
        <v>1</v>
      </c>
      <c r="J182" s="21">
        <v>1</v>
      </c>
      <c r="K182" s="21">
        <v>1</v>
      </c>
      <c r="L182" s="21">
        <v>1</v>
      </c>
      <c r="M182" s="21" t="s">
        <v>381</v>
      </c>
      <c r="N182" s="60" t="s">
        <v>70</v>
      </c>
    </row>
    <row r="183" spans="1:14" ht="24" x14ac:dyDescent="0.2">
      <c r="A183" s="18">
        <v>3</v>
      </c>
      <c r="B183" s="18">
        <v>19</v>
      </c>
      <c r="C183" s="18">
        <v>0</v>
      </c>
      <c r="D183" s="18">
        <v>0</v>
      </c>
      <c r="E183" s="18">
        <v>0</v>
      </c>
      <c r="F183" s="18" t="s">
        <v>374</v>
      </c>
      <c r="G183" s="115" t="s">
        <v>539</v>
      </c>
      <c r="H183" s="20"/>
      <c r="I183" s="20"/>
      <c r="J183" s="20"/>
      <c r="K183" s="20"/>
      <c r="L183" s="20"/>
      <c r="M183" s="20"/>
      <c r="N183" s="20"/>
    </row>
    <row r="184" spans="1:14" ht="43.5" customHeight="1" x14ac:dyDescent="0.2">
      <c r="A184" s="48">
        <v>3</v>
      </c>
      <c r="B184" s="48">
        <v>19</v>
      </c>
      <c r="C184" s="48">
        <v>1</v>
      </c>
      <c r="D184" s="48">
        <v>0</v>
      </c>
      <c r="E184" s="48">
        <v>0</v>
      </c>
      <c r="F184" s="48" t="s">
        <v>374</v>
      </c>
      <c r="G184" s="111" t="s">
        <v>540</v>
      </c>
      <c r="H184" s="16" t="s">
        <v>538</v>
      </c>
      <c r="I184" s="21">
        <v>3</v>
      </c>
      <c r="J184" s="21">
        <v>3</v>
      </c>
      <c r="K184" s="21">
        <v>3</v>
      </c>
      <c r="L184" s="21">
        <v>3</v>
      </c>
      <c r="M184" s="21" t="s">
        <v>381</v>
      </c>
      <c r="N184" s="60" t="s">
        <v>70</v>
      </c>
    </row>
    <row r="185" spans="1:14" ht="30" customHeight="1" x14ac:dyDescent="0.2">
      <c r="A185" s="48">
        <v>3</v>
      </c>
      <c r="B185" s="48">
        <v>19</v>
      </c>
      <c r="C185" s="48">
        <v>2</v>
      </c>
      <c r="D185" s="48">
        <v>0</v>
      </c>
      <c r="E185" s="48">
        <v>0</v>
      </c>
      <c r="F185" s="48" t="s">
        <v>374</v>
      </c>
      <c r="G185" s="111" t="s">
        <v>541</v>
      </c>
      <c r="H185" s="16" t="s">
        <v>542</v>
      </c>
      <c r="I185" s="22">
        <v>1</v>
      </c>
      <c r="J185" s="22">
        <v>1</v>
      </c>
      <c r="K185" s="22">
        <v>1</v>
      </c>
      <c r="L185" s="22">
        <v>1</v>
      </c>
      <c r="M185" s="21" t="s">
        <v>381</v>
      </c>
      <c r="N185" s="60" t="s">
        <v>70</v>
      </c>
    </row>
    <row r="186" spans="1:14" ht="30" customHeight="1" x14ac:dyDescent="0.2">
      <c r="A186" s="48">
        <v>3</v>
      </c>
      <c r="B186" s="48">
        <v>19</v>
      </c>
      <c r="C186" s="48">
        <v>3</v>
      </c>
      <c r="D186" s="48">
        <v>0</v>
      </c>
      <c r="E186" s="48">
        <v>0</v>
      </c>
      <c r="F186" s="48" t="s">
        <v>374</v>
      </c>
      <c r="G186" s="111" t="s">
        <v>543</v>
      </c>
      <c r="H186" s="16" t="s">
        <v>544</v>
      </c>
      <c r="I186" s="22">
        <v>1</v>
      </c>
      <c r="J186" s="22">
        <v>1</v>
      </c>
      <c r="K186" s="22">
        <v>1</v>
      </c>
      <c r="L186" s="22">
        <v>1</v>
      </c>
      <c r="M186" s="21" t="s">
        <v>381</v>
      </c>
      <c r="N186" s="60" t="s">
        <v>70</v>
      </c>
    </row>
    <row r="187" spans="1:14" ht="36" x14ac:dyDescent="0.2">
      <c r="A187" s="18">
        <v>3</v>
      </c>
      <c r="B187" s="18">
        <v>20</v>
      </c>
      <c r="C187" s="18">
        <v>0</v>
      </c>
      <c r="D187" s="18">
        <v>0</v>
      </c>
      <c r="E187" s="18">
        <v>0</v>
      </c>
      <c r="F187" s="18" t="s">
        <v>374</v>
      </c>
      <c r="G187" s="115" t="s">
        <v>545</v>
      </c>
      <c r="H187" s="20"/>
      <c r="I187" s="20"/>
      <c r="J187" s="20"/>
      <c r="K187" s="20"/>
      <c r="L187" s="20"/>
      <c r="M187" s="20"/>
      <c r="N187" s="20"/>
    </row>
    <row r="188" spans="1:14" ht="41.25" customHeight="1" x14ac:dyDescent="0.2">
      <c r="A188" s="48">
        <v>3</v>
      </c>
      <c r="B188" s="48">
        <v>20</v>
      </c>
      <c r="C188" s="48">
        <v>1</v>
      </c>
      <c r="D188" s="48">
        <v>0</v>
      </c>
      <c r="E188" s="48">
        <v>0</v>
      </c>
      <c r="F188" s="48" t="s">
        <v>374</v>
      </c>
      <c r="G188" s="135" t="s">
        <v>546</v>
      </c>
      <c r="H188" s="16" t="s">
        <v>547</v>
      </c>
      <c r="I188" s="17">
        <v>0.8</v>
      </c>
      <c r="J188" s="17">
        <v>0.2</v>
      </c>
      <c r="K188" s="17"/>
      <c r="L188" s="17"/>
      <c r="M188" s="16" t="s">
        <v>381</v>
      </c>
      <c r="N188" s="16" t="s">
        <v>70</v>
      </c>
    </row>
    <row r="189" spans="1:14" ht="27.75" customHeight="1" x14ac:dyDescent="0.2">
      <c r="A189" s="48">
        <v>3</v>
      </c>
      <c r="B189" s="48">
        <v>20</v>
      </c>
      <c r="C189" s="48">
        <v>2</v>
      </c>
      <c r="D189" s="48">
        <v>0</v>
      </c>
      <c r="E189" s="48">
        <v>0</v>
      </c>
      <c r="F189" s="48" t="s">
        <v>374</v>
      </c>
      <c r="G189" s="111" t="s">
        <v>548</v>
      </c>
      <c r="H189" s="16" t="s">
        <v>549</v>
      </c>
      <c r="I189" s="22">
        <v>1</v>
      </c>
      <c r="J189" s="22">
        <v>1</v>
      </c>
      <c r="K189" s="22">
        <v>1</v>
      </c>
      <c r="L189" s="22">
        <v>1</v>
      </c>
      <c r="M189" s="21" t="s">
        <v>381</v>
      </c>
      <c r="N189" s="60" t="s">
        <v>70</v>
      </c>
    </row>
    <row r="190" spans="1:14" ht="48" x14ac:dyDescent="0.2">
      <c r="A190" s="48">
        <v>3</v>
      </c>
      <c r="B190" s="48">
        <v>20</v>
      </c>
      <c r="C190" s="48">
        <v>3</v>
      </c>
      <c r="D190" s="48">
        <v>0</v>
      </c>
      <c r="E190" s="48">
        <v>0</v>
      </c>
      <c r="F190" s="48" t="s">
        <v>374</v>
      </c>
      <c r="G190" s="111" t="s">
        <v>550</v>
      </c>
      <c r="H190" s="16" t="s">
        <v>551</v>
      </c>
      <c r="I190" s="22" t="s">
        <v>15</v>
      </c>
      <c r="J190" s="22">
        <v>1</v>
      </c>
      <c r="K190" s="22"/>
      <c r="L190" s="22"/>
      <c r="M190" s="21" t="s">
        <v>381</v>
      </c>
      <c r="N190" s="60" t="s">
        <v>70</v>
      </c>
    </row>
    <row r="191" spans="1:14" ht="36" x14ac:dyDescent="0.2">
      <c r="A191" s="18">
        <v>3</v>
      </c>
      <c r="B191" s="18">
        <v>21</v>
      </c>
      <c r="C191" s="18">
        <v>0</v>
      </c>
      <c r="D191" s="18">
        <v>0</v>
      </c>
      <c r="E191" s="18">
        <v>0</v>
      </c>
      <c r="F191" s="18" t="s">
        <v>374</v>
      </c>
      <c r="G191" s="115" t="s">
        <v>552</v>
      </c>
      <c r="H191" s="20"/>
      <c r="I191" s="20"/>
      <c r="J191" s="20"/>
      <c r="K191" s="20"/>
      <c r="L191" s="20"/>
      <c r="M191" s="20"/>
      <c r="N191" s="20"/>
    </row>
    <row r="192" spans="1:14" ht="42.75" customHeight="1" x14ac:dyDescent="0.2">
      <c r="A192" s="48">
        <v>3</v>
      </c>
      <c r="B192" s="48">
        <v>21</v>
      </c>
      <c r="C192" s="48">
        <v>1</v>
      </c>
      <c r="D192" s="48">
        <v>0</v>
      </c>
      <c r="E192" s="48">
        <v>0</v>
      </c>
      <c r="F192" s="48" t="s">
        <v>374</v>
      </c>
      <c r="G192" s="111" t="s">
        <v>553</v>
      </c>
      <c r="H192" s="16" t="s">
        <v>554</v>
      </c>
      <c r="I192" s="22">
        <v>1</v>
      </c>
      <c r="J192" s="22">
        <v>1</v>
      </c>
      <c r="K192" s="22">
        <v>1</v>
      </c>
      <c r="L192" s="22">
        <v>1</v>
      </c>
      <c r="M192" s="21" t="s">
        <v>381</v>
      </c>
      <c r="N192" s="60" t="s">
        <v>70</v>
      </c>
    </row>
    <row r="193" spans="1:14" ht="30" customHeight="1" x14ac:dyDescent="0.2">
      <c r="A193" s="48">
        <v>3</v>
      </c>
      <c r="B193" s="48">
        <v>21</v>
      </c>
      <c r="C193" s="48">
        <v>2</v>
      </c>
      <c r="D193" s="48">
        <v>0</v>
      </c>
      <c r="E193" s="48">
        <v>0</v>
      </c>
      <c r="F193" s="48" t="s">
        <v>374</v>
      </c>
      <c r="G193" s="111" t="s">
        <v>555</v>
      </c>
      <c r="H193" s="16" t="s">
        <v>556</v>
      </c>
      <c r="I193" s="22">
        <v>1</v>
      </c>
      <c r="J193" s="22">
        <v>1</v>
      </c>
      <c r="K193" s="22">
        <v>1</v>
      </c>
      <c r="L193" s="22">
        <v>1</v>
      </c>
      <c r="M193" s="21" t="s">
        <v>381</v>
      </c>
      <c r="N193" s="60" t="s">
        <v>70</v>
      </c>
    </row>
    <row r="194" spans="1:14" ht="50.25" customHeight="1" x14ac:dyDescent="0.2">
      <c r="A194" s="48">
        <v>3</v>
      </c>
      <c r="B194" s="48">
        <v>21</v>
      </c>
      <c r="C194" s="48">
        <v>3</v>
      </c>
      <c r="D194" s="48">
        <v>0</v>
      </c>
      <c r="E194" s="48">
        <v>0</v>
      </c>
      <c r="F194" s="48" t="s">
        <v>374</v>
      </c>
      <c r="G194" s="111" t="s">
        <v>557</v>
      </c>
      <c r="H194" s="16" t="s">
        <v>558</v>
      </c>
      <c r="I194" s="17"/>
      <c r="J194" s="17">
        <v>0.5</v>
      </c>
      <c r="K194" s="17">
        <v>0.5</v>
      </c>
      <c r="L194" s="17"/>
      <c r="M194" s="21" t="s">
        <v>381</v>
      </c>
      <c r="N194" s="60" t="s">
        <v>70</v>
      </c>
    </row>
    <row r="195" spans="1:14" ht="36" x14ac:dyDescent="0.2">
      <c r="A195" s="48">
        <v>3</v>
      </c>
      <c r="B195" s="48">
        <v>21</v>
      </c>
      <c r="C195" s="48">
        <v>4</v>
      </c>
      <c r="D195" s="48">
        <v>0</v>
      </c>
      <c r="E195" s="48">
        <v>0</v>
      </c>
      <c r="F195" s="48" t="s">
        <v>374</v>
      </c>
      <c r="G195" s="111" t="s">
        <v>559</v>
      </c>
      <c r="H195" s="52" t="s">
        <v>33</v>
      </c>
      <c r="I195" s="55">
        <v>1</v>
      </c>
      <c r="J195" s="55">
        <v>1</v>
      </c>
      <c r="K195" s="55">
        <v>1</v>
      </c>
      <c r="L195" s="55">
        <v>1</v>
      </c>
      <c r="M195" s="21" t="s">
        <v>560</v>
      </c>
      <c r="N195" s="60" t="s">
        <v>70</v>
      </c>
    </row>
    <row r="196" spans="1:14" ht="27.75" customHeight="1" x14ac:dyDescent="0.2">
      <c r="A196" s="48">
        <v>3</v>
      </c>
      <c r="B196" s="48">
        <v>21</v>
      </c>
      <c r="C196" s="48">
        <v>5</v>
      </c>
      <c r="D196" s="48">
        <v>0</v>
      </c>
      <c r="E196" s="48">
        <v>0</v>
      </c>
      <c r="F196" s="48" t="s">
        <v>374</v>
      </c>
      <c r="G196" s="111" t="s">
        <v>561</v>
      </c>
      <c r="H196" s="16" t="s">
        <v>562</v>
      </c>
      <c r="I196" s="61">
        <v>1</v>
      </c>
      <c r="J196" s="61">
        <v>1</v>
      </c>
      <c r="K196" s="61">
        <v>1</v>
      </c>
      <c r="L196" s="61">
        <v>1</v>
      </c>
      <c r="M196" s="21" t="s">
        <v>381</v>
      </c>
      <c r="N196" s="60" t="s">
        <v>70</v>
      </c>
    </row>
    <row r="197" spans="1:14" ht="30.75" customHeight="1" x14ac:dyDescent="0.2">
      <c r="A197" s="48">
        <v>3</v>
      </c>
      <c r="B197" s="48">
        <v>21</v>
      </c>
      <c r="C197" s="48">
        <v>6</v>
      </c>
      <c r="D197" s="48">
        <v>0</v>
      </c>
      <c r="E197" s="48">
        <v>0</v>
      </c>
      <c r="F197" s="48" t="s">
        <v>374</v>
      </c>
      <c r="G197" s="111" t="s">
        <v>563</v>
      </c>
      <c r="H197" s="16" t="s">
        <v>538</v>
      </c>
      <c r="I197" s="62">
        <v>3</v>
      </c>
      <c r="J197" s="62">
        <v>3</v>
      </c>
      <c r="K197" s="62">
        <v>3</v>
      </c>
      <c r="L197" s="62">
        <v>3</v>
      </c>
      <c r="M197" s="21" t="s">
        <v>381</v>
      </c>
      <c r="N197" s="60" t="s">
        <v>70</v>
      </c>
    </row>
    <row r="198" spans="1:14" ht="28.5" customHeight="1" x14ac:dyDescent="0.2">
      <c r="A198" s="48">
        <v>3</v>
      </c>
      <c r="B198" s="48">
        <v>21</v>
      </c>
      <c r="C198" s="48">
        <v>7</v>
      </c>
      <c r="D198" s="48">
        <v>0</v>
      </c>
      <c r="E198" s="48">
        <v>0</v>
      </c>
      <c r="F198" s="48" t="s">
        <v>374</v>
      </c>
      <c r="G198" s="111" t="s">
        <v>564</v>
      </c>
      <c r="H198" s="16" t="s">
        <v>565</v>
      </c>
      <c r="I198" s="21">
        <v>1</v>
      </c>
      <c r="J198" s="21">
        <v>1</v>
      </c>
      <c r="K198" s="21">
        <v>1</v>
      </c>
      <c r="L198" s="21">
        <v>1</v>
      </c>
      <c r="M198" s="21" t="s">
        <v>381</v>
      </c>
      <c r="N198" s="60" t="s">
        <v>70</v>
      </c>
    </row>
    <row r="199" spans="1:14" ht="36" x14ac:dyDescent="0.2">
      <c r="A199" s="18">
        <v>3</v>
      </c>
      <c r="B199" s="18">
        <v>22</v>
      </c>
      <c r="C199" s="18">
        <v>0</v>
      </c>
      <c r="D199" s="18">
        <v>0</v>
      </c>
      <c r="E199" s="18">
        <v>0</v>
      </c>
      <c r="F199" s="18" t="s">
        <v>374</v>
      </c>
      <c r="G199" s="115" t="s">
        <v>566</v>
      </c>
      <c r="H199" s="20"/>
      <c r="I199" s="20"/>
      <c r="J199" s="20"/>
      <c r="K199" s="20"/>
      <c r="L199" s="20"/>
      <c r="M199" s="20"/>
      <c r="N199" s="20"/>
    </row>
    <row r="200" spans="1:14" ht="24" x14ac:dyDescent="0.2">
      <c r="A200" s="48">
        <v>3</v>
      </c>
      <c r="B200" s="48">
        <v>22</v>
      </c>
      <c r="C200" s="48">
        <v>1</v>
      </c>
      <c r="D200" s="48">
        <v>0</v>
      </c>
      <c r="E200" s="48">
        <v>0</v>
      </c>
      <c r="F200" s="48" t="s">
        <v>374</v>
      </c>
      <c r="G200" s="111" t="s">
        <v>567</v>
      </c>
      <c r="H200" s="16" t="s">
        <v>568</v>
      </c>
      <c r="I200" s="17"/>
      <c r="J200" s="17">
        <v>0.5</v>
      </c>
      <c r="K200" s="17">
        <v>0.5</v>
      </c>
      <c r="L200" s="16"/>
      <c r="M200" s="21" t="s">
        <v>381</v>
      </c>
      <c r="N200" s="60" t="s">
        <v>70</v>
      </c>
    </row>
    <row r="201" spans="1:14" ht="48" x14ac:dyDescent="0.2">
      <c r="A201" s="48">
        <v>3</v>
      </c>
      <c r="B201" s="48">
        <v>22</v>
      </c>
      <c r="C201" s="48">
        <v>2</v>
      </c>
      <c r="D201" s="48">
        <v>0</v>
      </c>
      <c r="E201" s="48">
        <v>0</v>
      </c>
      <c r="F201" s="48" t="s">
        <v>374</v>
      </c>
      <c r="G201" s="111" t="s">
        <v>569</v>
      </c>
      <c r="H201" s="16" t="s">
        <v>528</v>
      </c>
      <c r="I201" s="50">
        <v>1</v>
      </c>
      <c r="J201" s="21">
        <v>1</v>
      </c>
      <c r="K201" s="21">
        <v>1</v>
      </c>
      <c r="L201" s="39">
        <v>3</v>
      </c>
      <c r="M201" s="21" t="s">
        <v>381</v>
      </c>
      <c r="N201" s="60" t="s">
        <v>70</v>
      </c>
    </row>
    <row r="202" spans="1:14" ht="24" x14ac:dyDescent="0.2">
      <c r="A202" s="18">
        <v>3</v>
      </c>
      <c r="B202" s="18">
        <v>23</v>
      </c>
      <c r="C202" s="18">
        <v>0</v>
      </c>
      <c r="D202" s="18">
        <v>0</v>
      </c>
      <c r="E202" s="18">
        <v>0</v>
      </c>
      <c r="F202" s="18" t="s">
        <v>374</v>
      </c>
      <c r="G202" s="115" t="s">
        <v>570</v>
      </c>
      <c r="H202" s="20"/>
      <c r="I202" s="20"/>
      <c r="J202" s="20"/>
      <c r="K202" s="20"/>
      <c r="L202" s="20"/>
      <c r="M202" s="20"/>
      <c r="N202" s="20"/>
    </row>
    <row r="203" spans="1:14" ht="36" x14ac:dyDescent="0.2">
      <c r="A203" s="48">
        <v>3</v>
      </c>
      <c r="B203" s="48">
        <v>23</v>
      </c>
      <c r="C203" s="48">
        <v>1</v>
      </c>
      <c r="D203" s="48">
        <v>0</v>
      </c>
      <c r="E203" s="48">
        <v>0</v>
      </c>
      <c r="F203" s="48" t="s">
        <v>374</v>
      </c>
      <c r="G203" s="111" t="s">
        <v>571</v>
      </c>
      <c r="H203" s="16" t="s">
        <v>572</v>
      </c>
      <c r="I203" s="17">
        <v>1</v>
      </c>
      <c r="J203" s="17">
        <v>1</v>
      </c>
      <c r="K203" s="17">
        <v>1</v>
      </c>
      <c r="L203" s="17">
        <v>1</v>
      </c>
      <c r="M203" s="21" t="s">
        <v>381</v>
      </c>
      <c r="N203" s="60" t="s">
        <v>70</v>
      </c>
    </row>
    <row r="204" spans="1:14" ht="36" x14ac:dyDescent="0.2">
      <c r="A204" s="48">
        <v>3</v>
      </c>
      <c r="B204" s="48">
        <v>23</v>
      </c>
      <c r="C204" s="48">
        <v>2</v>
      </c>
      <c r="D204" s="48">
        <v>0</v>
      </c>
      <c r="E204" s="48">
        <v>0</v>
      </c>
      <c r="F204" s="48" t="s">
        <v>374</v>
      </c>
      <c r="G204" s="111" t="s">
        <v>573</v>
      </c>
      <c r="H204" s="16" t="s">
        <v>1682</v>
      </c>
      <c r="I204" s="21">
        <v>1</v>
      </c>
      <c r="J204" s="21"/>
      <c r="K204" s="21">
        <v>1</v>
      </c>
      <c r="L204" s="16"/>
      <c r="M204" s="21" t="s">
        <v>381</v>
      </c>
      <c r="N204" s="60" t="s">
        <v>70</v>
      </c>
    </row>
    <row r="205" spans="1:14" ht="40.5" customHeight="1" x14ac:dyDescent="0.2">
      <c r="A205" s="48">
        <v>3</v>
      </c>
      <c r="B205" s="48">
        <v>23</v>
      </c>
      <c r="C205" s="48">
        <v>3</v>
      </c>
      <c r="D205" s="48">
        <v>0</v>
      </c>
      <c r="E205" s="48">
        <v>0</v>
      </c>
      <c r="F205" s="48" t="s">
        <v>374</v>
      </c>
      <c r="G205" s="111" t="s">
        <v>574</v>
      </c>
      <c r="H205" s="16" t="s">
        <v>572</v>
      </c>
      <c r="I205" s="17">
        <v>1</v>
      </c>
      <c r="J205" s="17">
        <v>1</v>
      </c>
      <c r="K205" s="17">
        <v>1</v>
      </c>
      <c r="L205" s="17">
        <v>1</v>
      </c>
      <c r="M205" s="21" t="s">
        <v>381</v>
      </c>
      <c r="N205" s="60" t="s">
        <v>70</v>
      </c>
    </row>
    <row r="206" spans="1:14" ht="36" x14ac:dyDescent="0.2">
      <c r="A206" s="18">
        <v>3</v>
      </c>
      <c r="B206" s="18">
        <v>24</v>
      </c>
      <c r="C206" s="18">
        <v>0</v>
      </c>
      <c r="D206" s="18">
        <v>0</v>
      </c>
      <c r="E206" s="18">
        <v>0</v>
      </c>
      <c r="F206" s="18" t="s">
        <v>374</v>
      </c>
      <c r="G206" s="115" t="s">
        <v>575</v>
      </c>
      <c r="H206" s="20"/>
      <c r="I206" s="20"/>
      <c r="J206" s="20"/>
      <c r="K206" s="20"/>
      <c r="L206" s="20"/>
      <c r="M206" s="20"/>
      <c r="N206" s="20"/>
    </row>
    <row r="207" spans="1:14" ht="48" x14ac:dyDescent="0.2">
      <c r="A207" s="57">
        <v>3</v>
      </c>
      <c r="B207" s="57">
        <v>24</v>
      </c>
      <c r="C207" s="57">
        <v>1</v>
      </c>
      <c r="D207" s="57">
        <v>0</v>
      </c>
      <c r="E207" s="57">
        <v>0</v>
      </c>
      <c r="F207" s="48" t="s">
        <v>374</v>
      </c>
      <c r="G207" s="111" t="s">
        <v>576</v>
      </c>
      <c r="H207" s="16" t="s">
        <v>577</v>
      </c>
      <c r="I207" s="21">
        <v>6</v>
      </c>
      <c r="J207" s="21">
        <v>6</v>
      </c>
      <c r="K207" s="21">
        <v>6</v>
      </c>
      <c r="L207" s="21">
        <v>6</v>
      </c>
      <c r="M207" s="21" t="s">
        <v>381</v>
      </c>
      <c r="N207" s="60" t="s">
        <v>70</v>
      </c>
    </row>
    <row r="208" spans="1:14" ht="36" x14ac:dyDescent="0.2">
      <c r="A208" s="18">
        <v>3</v>
      </c>
      <c r="B208" s="18">
        <v>25</v>
      </c>
      <c r="C208" s="18">
        <v>0</v>
      </c>
      <c r="D208" s="18">
        <v>0</v>
      </c>
      <c r="E208" s="18">
        <v>0</v>
      </c>
      <c r="F208" s="18" t="s">
        <v>374</v>
      </c>
      <c r="G208" s="115" t="s">
        <v>578</v>
      </c>
      <c r="H208" s="20"/>
      <c r="I208" s="20"/>
      <c r="J208" s="20"/>
      <c r="K208" s="20"/>
      <c r="L208" s="20"/>
      <c r="M208" s="20"/>
      <c r="N208" s="20"/>
    </row>
    <row r="209" spans="1:14" ht="60" x14ac:dyDescent="0.2">
      <c r="A209" s="48">
        <v>3</v>
      </c>
      <c r="B209" s="48">
        <v>25</v>
      </c>
      <c r="C209" s="48">
        <v>1</v>
      </c>
      <c r="D209" s="48">
        <v>0</v>
      </c>
      <c r="E209" s="48">
        <v>0</v>
      </c>
      <c r="F209" s="48" t="s">
        <v>374</v>
      </c>
      <c r="G209" s="111" t="s">
        <v>579</v>
      </c>
      <c r="H209" s="21" t="s">
        <v>580</v>
      </c>
      <c r="I209" s="22">
        <v>1</v>
      </c>
      <c r="J209" s="22">
        <v>1</v>
      </c>
      <c r="K209" s="22">
        <v>1</v>
      </c>
      <c r="L209" s="22">
        <v>1</v>
      </c>
      <c r="M209" s="21" t="s">
        <v>381</v>
      </c>
      <c r="N209" s="58" t="s">
        <v>70</v>
      </c>
    </row>
    <row r="210" spans="1:14" ht="30.75" customHeight="1" x14ac:dyDescent="0.2">
      <c r="A210" s="48">
        <v>3</v>
      </c>
      <c r="B210" s="48">
        <v>25</v>
      </c>
      <c r="C210" s="48">
        <v>2</v>
      </c>
      <c r="D210" s="48">
        <v>0</v>
      </c>
      <c r="E210" s="48">
        <v>0</v>
      </c>
      <c r="F210" s="48" t="s">
        <v>374</v>
      </c>
      <c r="G210" s="111" t="s">
        <v>581</v>
      </c>
      <c r="H210" s="21" t="s">
        <v>582</v>
      </c>
      <c r="I210" s="22">
        <v>1</v>
      </c>
      <c r="J210" s="22">
        <v>1</v>
      </c>
      <c r="K210" s="22">
        <v>1</v>
      </c>
      <c r="L210" s="22">
        <v>1</v>
      </c>
      <c r="M210" s="21" t="s">
        <v>381</v>
      </c>
      <c r="N210" s="58" t="s">
        <v>70</v>
      </c>
    </row>
    <row r="211" spans="1:14" ht="30.75" customHeight="1" x14ac:dyDescent="0.2">
      <c r="A211" s="48">
        <v>3</v>
      </c>
      <c r="B211" s="48">
        <v>25</v>
      </c>
      <c r="C211" s="48">
        <v>3</v>
      </c>
      <c r="D211" s="48">
        <v>0</v>
      </c>
      <c r="E211" s="48">
        <v>0</v>
      </c>
      <c r="F211" s="48" t="s">
        <v>374</v>
      </c>
      <c r="G211" s="111" t="s">
        <v>583</v>
      </c>
      <c r="H211" s="16" t="s">
        <v>176</v>
      </c>
      <c r="I211" s="16"/>
      <c r="J211" s="16"/>
      <c r="K211" s="16">
        <v>1</v>
      </c>
      <c r="L211" s="16"/>
      <c r="M211" s="16" t="s">
        <v>584</v>
      </c>
      <c r="N211" s="16" t="s">
        <v>177</v>
      </c>
    </row>
    <row r="212" spans="1:14" ht="24" x14ac:dyDescent="0.2">
      <c r="A212" s="18">
        <v>3</v>
      </c>
      <c r="B212" s="18">
        <v>26</v>
      </c>
      <c r="C212" s="18">
        <v>0</v>
      </c>
      <c r="D212" s="18">
        <v>0</v>
      </c>
      <c r="E212" s="18">
        <v>0</v>
      </c>
      <c r="F212" s="18" t="s">
        <v>374</v>
      </c>
      <c r="G212" s="115" t="s">
        <v>585</v>
      </c>
      <c r="H212" s="20"/>
      <c r="I212" s="20"/>
      <c r="J212" s="20"/>
      <c r="K212" s="20"/>
      <c r="L212" s="20"/>
      <c r="M212" s="20"/>
      <c r="N212" s="20"/>
    </row>
    <row r="213" spans="1:14" ht="60" x14ac:dyDescent="0.2">
      <c r="A213" s="48">
        <v>3</v>
      </c>
      <c r="B213" s="48">
        <v>26</v>
      </c>
      <c r="C213" s="48">
        <v>1</v>
      </c>
      <c r="D213" s="48">
        <v>0</v>
      </c>
      <c r="E213" s="48">
        <v>0</v>
      </c>
      <c r="F213" s="48" t="s">
        <v>374</v>
      </c>
      <c r="G213" s="111" t="s">
        <v>586</v>
      </c>
      <c r="H213" s="16" t="s">
        <v>587</v>
      </c>
      <c r="I213" s="21">
        <v>1</v>
      </c>
      <c r="J213" s="21">
        <v>1</v>
      </c>
      <c r="K213" s="21">
        <v>1</v>
      </c>
      <c r="L213" s="21">
        <v>1</v>
      </c>
      <c r="M213" s="21" t="s">
        <v>381</v>
      </c>
      <c r="N213" s="60" t="s">
        <v>70</v>
      </c>
    </row>
    <row r="214" spans="1:14" ht="39.75" customHeight="1" x14ac:dyDescent="0.2">
      <c r="A214" s="48">
        <v>3</v>
      </c>
      <c r="B214" s="48">
        <v>26</v>
      </c>
      <c r="C214" s="48">
        <v>2</v>
      </c>
      <c r="D214" s="48">
        <v>0</v>
      </c>
      <c r="E214" s="48">
        <v>0</v>
      </c>
      <c r="F214" s="48" t="s">
        <v>374</v>
      </c>
      <c r="G214" s="111" t="s">
        <v>588</v>
      </c>
      <c r="H214" s="16" t="s">
        <v>589</v>
      </c>
      <c r="I214" s="21"/>
      <c r="J214" s="21">
        <v>1</v>
      </c>
      <c r="K214" s="21"/>
      <c r="L214" s="21">
        <v>1</v>
      </c>
      <c r="M214" s="21" t="s">
        <v>381</v>
      </c>
      <c r="N214" s="60" t="s">
        <v>70</v>
      </c>
    </row>
    <row r="215" spans="1:14" ht="54.75" customHeight="1" x14ac:dyDescent="0.2">
      <c r="A215" s="48">
        <v>3</v>
      </c>
      <c r="B215" s="48">
        <v>26</v>
      </c>
      <c r="C215" s="48">
        <v>3</v>
      </c>
      <c r="D215" s="48">
        <v>0</v>
      </c>
      <c r="E215" s="48">
        <v>0</v>
      </c>
      <c r="F215" s="48" t="s">
        <v>374</v>
      </c>
      <c r="G215" s="111" t="s">
        <v>590</v>
      </c>
      <c r="H215" s="16" t="s">
        <v>591</v>
      </c>
      <c r="I215" s="17">
        <v>1</v>
      </c>
      <c r="J215" s="17">
        <v>1</v>
      </c>
      <c r="K215" s="17">
        <v>1</v>
      </c>
      <c r="L215" s="17">
        <v>1</v>
      </c>
      <c r="M215" s="21" t="s">
        <v>381</v>
      </c>
      <c r="N215" s="60" t="s">
        <v>70</v>
      </c>
    </row>
    <row r="216" spans="1:14" ht="36" x14ac:dyDescent="0.2">
      <c r="A216" s="18">
        <v>3</v>
      </c>
      <c r="B216" s="18">
        <v>27</v>
      </c>
      <c r="C216" s="18">
        <v>0</v>
      </c>
      <c r="D216" s="18">
        <v>0</v>
      </c>
      <c r="E216" s="18">
        <v>0</v>
      </c>
      <c r="F216" s="18" t="s">
        <v>473</v>
      </c>
      <c r="G216" s="115" t="s">
        <v>178</v>
      </c>
      <c r="H216" s="20"/>
      <c r="I216" s="20"/>
      <c r="J216" s="20"/>
      <c r="K216" s="20"/>
      <c r="L216" s="20"/>
      <c r="M216" s="20"/>
      <c r="N216" s="20"/>
    </row>
    <row r="217" spans="1:14" ht="39" customHeight="1" x14ac:dyDescent="0.2">
      <c r="A217" s="48">
        <v>3</v>
      </c>
      <c r="B217" s="48">
        <v>27</v>
      </c>
      <c r="C217" s="48">
        <v>1</v>
      </c>
      <c r="D217" s="48">
        <v>0</v>
      </c>
      <c r="E217" s="48">
        <v>0</v>
      </c>
      <c r="F217" s="48" t="s">
        <v>374</v>
      </c>
      <c r="G217" s="143" t="s">
        <v>1690</v>
      </c>
      <c r="H217" s="52" t="s">
        <v>398</v>
      </c>
      <c r="I217" s="52"/>
      <c r="J217" s="52"/>
      <c r="K217" s="52"/>
      <c r="L217" s="52"/>
      <c r="M217" s="52" t="s">
        <v>381</v>
      </c>
      <c r="N217" s="52" t="s">
        <v>1687</v>
      </c>
    </row>
    <row r="218" spans="1:14" ht="24" x14ac:dyDescent="0.2">
      <c r="A218" s="48">
        <v>3</v>
      </c>
      <c r="B218" s="48">
        <v>27</v>
      </c>
      <c r="C218" s="48">
        <v>1</v>
      </c>
      <c r="D218" s="48">
        <v>1</v>
      </c>
      <c r="E218" s="48">
        <v>0</v>
      </c>
      <c r="F218" s="48" t="s">
        <v>374</v>
      </c>
      <c r="G218" s="122" t="s">
        <v>592</v>
      </c>
      <c r="H218" s="21" t="s">
        <v>176</v>
      </c>
      <c r="I218" s="21">
        <v>1</v>
      </c>
      <c r="J218" s="21">
        <v>1</v>
      </c>
      <c r="K218" s="21" t="s">
        <v>15</v>
      </c>
      <c r="L218" s="21"/>
      <c r="M218" s="21" t="s">
        <v>593</v>
      </c>
      <c r="N218" s="21" t="s">
        <v>177</v>
      </c>
    </row>
    <row r="219" spans="1:14" ht="48" x14ac:dyDescent="0.2">
      <c r="A219" s="48">
        <v>3</v>
      </c>
      <c r="B219" s="48">
        <v>27</v>
      </c>
      <c r="C219" s="48">
        <v>1</v>
      </c>
      <c r="D219" s="48">
        <v>2</v>
      </c>
      <c r="E219" s="48">
        <v>0</v>
      </c>
      <c r="F219" s="48" t="s">
        <v>374</v>
      </c>
      <c r="G219" s="120" t="s">
        <v>345</v>
      </c>
      <c r="H219" s="21" t="s">
        <v>176</v>
      </c>
      <c r="I219" s="21">
        <v>1</v>
      </c>
      <c r="J219" s="21"/>
      <c r="K219" s="21">
        <v>1</v>
      </c>
      <c r="L219" s="21"/>
      <c r="M219" s="21" t="s">
        <v>1683</v>
      </c>
      <c r="N219" s="21" t="s">
        <v>177</v>
      </c>
    </row>
    <row r="220" spans="1:14" ht="36" x14ac:dyDescent="0.2">
      <c r="A220" s="48">
        <v>3</v>
      </c>
      <c r="B220" s="48">
        <v>27</v>
      </c>
      <c r="C220" s="48">
        <v>1</v>
      </c>
      <c r="D220" s="48">
        <v>3</v>
      </c>
      <c r="E220" s="48">
        <v>0</v>
      </c>
      <c r="F220" s="48" t="s">
        <v>374</v>
      </c>
      <c r="G220" s="120" t="s">
        <v>594</v>
      </c>
      <c r="H220" s="21" t="s">
        <v>106</v>
      </c>
      <c r="I220" s="21">
        <v>1</v>
      </c>
      <c r="J220" s="21"/>
      <c r="K220" s="21" t="s">
        <v>15</v>
      </c>
      <c r="L220" s="21"/>
      <c r="M220" s="21" t="s">
        <v>179</v>
      </c>
      <c r="N220" s="21" t="s">
        <v>177</v>
      </c>
    </row>
    <row r="221" spans="1:14" ht="46.5" customHeight="1" x14ac:dyDescent="0.2">
      <c r="A221" s="48">
        <v>3</v>
      </c>
      <c r="B221" s="48">
        <v>27</v>
      </c>
      <c r="C221" s="48">
        <v>1</v>
      </c>
      <c r="D221" s="48">
        <v>4</v>
      </c>
      <c r="E221" s="48">
        <v>0</v>
      </c>
      <c r="F221" s="48" t="s">
        <v>374</v>
      </c>
      <c r="G221" s="111" t="s">
        <v>595</v>
      </c>
      <c r="H221" s="21" t="s">
        <v>596</v>
      </c>
      <c r="I221" s="21">
        <v>1</v>
      </c>
      <c r="J221" s="21">
        <v>1</v>
      </c>
      <c r="K221" s="21">
        <v>1</v>
      </c>
      <c r="L221" s="21">
        <v>1</v>
      </c>
      <c r="M221" s="21" t="s">
        <v>490</v>
      </c>
      <c r="N221" s="21" t="s">
        <v>177</v>
      </c>
    </row>
    <row r="222" spans="1:14" ht="45" customHeight="1" x14ac:dyDescent="0.2">
      <c r="A222" s="48">
        <v>3</v>
      </c>
      <c r="B222" s="48">
        <v>27</v>
      </c>
      <c r="C222" s="48">
        <v>1</v>
      </c>
      <c r="D222" s="48">
        <v>5</v>
      </c>
      <c r="E222" s="48">
        <v>0</v>
      </c>
      <c r="F222" s="48" t="s">
        <v>374</v>
      </c>
      <c r="G222" s="111" t="s">
        <v>1684</v>
      </c>
      <c r="H222" s="21" t="s">
        <v>176</v>
      </c>
      <c r="I222" s="21"/>
      <c r="J222" s="21">
        <v>1</v>
      </c>
      <c r="K222" s="21"/>
      <c r="L222" s="21">
        <v>1</v>
      </c>
      <c r="M222" s="21" t="s">
        <v>180</v>
      </c>
      <c r="N222" s="21" t="s">
        <v>177</v>
      </c>
    </row>
    <row r="223" spans="1:14" ht="24" x14ac:dyDescent="0.2">
      <c r="A223" s="48">
        <v>3</v>
      </c>
      <c r="B223" s="48">
        <v>27</v>
      </c>
      <c r="C223" s="48">
        <v>1</v>
      </c>
      <c r="D223" s="48">
        <v>6</v>
      </c>
      <c r="E223" s="48">
        <v>0</v>
      </c>
      <c r="F223" s="48" t="s">
        <v>374</v>
      </c>
      <c r="G223" s="94" t="s">
        <v>1685</v>
      </c>
      <c r="H223" s="16" t="s">
        <v>176</v>
      </c>
      <c r="I223" s="16"/>
      <c r="J223" s="16"/>
      <c r="K223" s="16">
        <v>1</v>
      </c>
      <c r="L223" s="16"/>
      <c r="M223" s="16" t="s">
        <v>597</v>
      </c>
      <c r="N223" s="16"/>
    </row>
    <row r="224" spans="1:14" ht="27.75" customHeight="1" x14ac:dyDescent="0.2">
      <c r="A224" s="48">
        <v>3</v>
      </c>
      <c r="B224" s="48">
        <v>27</v>
      </c>
      <c r="C224" s="48">
        <v>1</v>
      </c>
      <c r="D224" s="48">
        <v>7</v>
      </c>
      <c r="E224" s="48">
        <v>0</v>
      </c>
      <c r="F224" s="48" t="s">
        <v>374</v>
      </c>
      <c r="G224" s="111" t="s">
        <v>598</v>
      </c>
      <c r="H224" s="21" t="s">
        <v>106</v>
      </c>
      <c r="I224" s="21"/>
      <c r="J224" s="21">
        <v>1</v>
      </c>
      <c r="K224" s="21"/>
      <c r="L224" s="21"/>
      <c r="M224" s="21" t="s">
        <v>498</v>
      </c>
      <c r="N224" s="21" t="s">
        <v>177</v>
      </c>
    </row>
    <row r="225" spans="1:14" ht="48" x14ac:dyDescent="0.2">
      <c r="A225" s="48">
        <v>3</v>
      </c>
      <c r="B225" s="48">
        <v>27</v>
      </c>
      <c r="C225" s="48">
        <v>1</v>
      </c>
      <c r="D225" s="48">
        <v>8</v>
      </c>
      <c r="E225" s="48">
        <v>0</v>
      </c>
      <c r="F225" s="48" t="s">
        <v>374</v>
      </c>
      <c r="G225" s="111" t="s">
        <v>599</v>
      </c>
      <c r="H225" s="21" t="s">
        <v>106</v>
      </c>
      <c r="I225" s="21"/>
      <c r="J225" s="21">
        <v>1</v>
      </c>
      <c r="K225" s="21"/>
      <c r="L225" s="21"/>
      <c r="M225" s="21" t="s">
        <v>1686</v>
      </c>
      <c r="N225" s="21" t="s">
        <v>177</v>
      </c>
    </row>
    <row r="226" spans="1:14" ht="41.25" customHeight="1" x14ac:dyDescent="0.2">
      <c r="A226" s="48">
        <v>3</v>
      </c>
      <c r="B226" s="48">
        <v>27</v>
      </c>
      <c r="C226" s="48">
        <v>1</v>
      </c>
      <c r="D226" s="48">
        <v>9</v>
      </c>
      <c r="E226" s="48">
        <v>0</v>
      </c>
      <c r="F226" s="48" t="s">
        <v>374</v>
      </c>
      <c r="G226" s="122" t="s">
        <v>600</v>
      </c>
      <c r="H226" s="21" t="s">
        <v>106</v>
      </c>
      <c r="I226" s="22"/>
      <c r="J226" s="21">
        <v>1</v>
      </c>
      <c r="K226" s="21" t="s">
        <v>15</v>
      </c>
      <c r="L226" s="22"/>
      <c r="M226" s="21" t="s">
        <v>601</v>
      </c>
      <c r="N226" s="21" t="s">
        <v>177</v>
      </c>
    </row>
    <row r="227" spans="1:14" ht="67.5" customHeight="1" x14ac:dyDescent="0.2">
      <c r="A227" s="48">
        <v>3</v>
      </c>
      <c r="B227" s="48">
        <v>27</v>
      </c>
      <c r="C227" s="48">
        <v>1</v>
      </c>
      <c r="D227" s="48">
        <v>10</v>
      </c>
      <c r="E227" s="48">
        <v>0</v>
      </c>
      <c r="F227" s="48" t="s">
        <v>374</v>
      </c>
      <c r="G227" s="122" t="s">
        <v>602</v>
      </c>
      <c r="H227" s="21" t="s">
        <v>106</v>
      </c>
      <c r="I227" s="39">
        <v>1</v>
      </c>
      <c r="J227" s="22"/>
      <c r="K227" s="39" t="s">
        <v>15</v>
      </c>
      <c r="L227" s="22"/>
      <c r="M227" s="21" t="s">
        <v>603</v>
      </c>
      <c r="N227" s="21" t="s">
        <v>177</v>
      </c>
    </row>
    <row r="228" spans="1:14" ht="57.75" customHeight="1" x14ac:dyDescent="0.2">
      <c r="A228" s="48">
        <v>3</v>
      </c>
      <c r="B228" s="48">
        <v>27</v>
      </c>
      <c r="C228" s="48">
        <v>1</v>
      </c>
      <c r="D228" s="48">
        <v>11</v>
      </c>
      <c r="E228" s="48">
        <v>0</v>
      </c>
      <c r="F228" s="48" t="s">
        <v>374</v>
      </c>
      <c r="G228" s="122" t="s">
        <v>604</v>
      </c>
      <c r="H228" s="21" t="s">
        <v>494</v>
      </c>
      <c r="I228" s="22">
        <v>1</v>
      </c>
      <c r="J228" s="22">
        <v>1</v>
      </c>
      <c r="K228" s="22">
        <v>1</v>
      </c>
      <c r="L228" s="22">
        <v>1</v>
      </c>
      <c r="M228" s="21" t="s">
        <v>381</v>
      </c>
      <c r="N228" s="21" t="s">
        <v>177</v>
      </c>
    </row>
    <row r="229" spans="1:14" ht="36" x14ac:dyDescent="0.2">
      <c r="A229" s="48">
        <v>3</v>
      </c>
      <c r="B229" s="48">
        <v>27</v>
      </c>
      <c r="C229" s="48">
        <v>1</v>
      </c>
      <c r="D229" s="48">
        <v>12</v>
      </c>
      <c r="E229" s="48">
        <v>0</v>
      </c>
      <c r="F229" s="48" t="s">
        <v>374</v>
      </c>
      <c r="G229" s="142" t="s">
        <v>605</v>
      </c>
      <c r="H229" s="21" t="s">
        <v>606</v>
      </c>
      <c r="I229" s="63"/>
      <c r="J229" s="64"/>
      <c r="K229" s="63">
        <v>1</v>
      </c>
      <c r="L229" s="63"/>
      <c r="M229" s="21" t="s">
        <v>601</v>
      </c>
      <c r="N229" s="21" t="s">
        <v>177</v>
      </c>
    </row>
    <row r="230" spans="1:14" ht="40.5" customHeight="1" x14ac:dyDescent="0.2">
      <c r="A230" s="48">
        <v>3</v>
      </c>
      <c r="B230" s="48">
        <v>27</v>
      </c>
      <c r="C230" s="48">
        <v>2</v>
      </c>
      <c r="D230" s="48">
        <v>0</v>
      </c>
      <c r="E230" s="48">
        <v>0</v>
      </c>
      <c r="F230" s="48" t="s">
        <v>374</v>
      </c>
      <c r="G230" s="143" t="s">
        <v>1688</v>
      </c>
      <c r="H230" s="52" t="s">
        <v>398</v>
      </c>
      <c r="I230" s="52"/>
      <c r="J230" s="52"/>
      <c r="K230" s="52"/>
      <c r="L230" s="52"/>
      <c r="M230" s="52" t="s">
        <v>381</v>
      </c>
      <c r="N230" s="52" t="s">
        <v>1687</v>
      </c>
    </row>
    <row r="231" spans="1:14" ht="42.75" customHeight="1" x14ac:dyDescent="0.2">
      <c r="A231" s="48">
        <v>3</v>
      </c>
      <c r="B231" s="48">
        <v>27</v>
      </c>
      <c r="C231" s="48">
        <v>2</v>
      </c>
      <c r="D231" s="48">
        <v>1</v>
      </c>
      <c r="E231" s="48">
        <v>0</v>
      </c>
      <c r="F231" s="48" t="s">
        <v>374</v>
      </c>
      <c r="G231" s="120" t="s">
        <v>607</v>
      </c>
      <c r="H231" s="52" t="s">
        <v>492</v>
      </c>
      <c r="I231" s="52"/>
      <c r="J231" s="52">
        <v>1</v>
      </c>
      <c r="K231" s="52"/>
      <c r="L231" s="52"/>
      <c r="M231" s="21" t="s">
        <v>1689</v>
      </c>
      <c r="N231" s="21" t="s">
        <v>177</v>
      </c>
    </row>
    <row r="232" spans="1:14" ht="63" customHeight="1" x14ac:dyDescent="0.2">
      <c r="A232" s="48">
        <v>3</v>
      </c>
      <c r="B232" s="48">
        <v>27</v>
      </c>
      <c r="C232" s="48">
        <v>2</v>
      </c>
      <c r="D232" s="48">
        <v>2</v>
      </c>
      <c r="E232" s="48">
        <v>0</v>
      </c>
      <c r="F232" s="48" t="s">
        <v>374</v>
      </c>
      <c r="G232" s="120" t="s">
        <v>608</v>
      </c>
      <c r="H232" s="52" t="s">
        <v>609</v>
      </c>
      <c r="I232" s="52"/>
      <c r="J232" s="52"/>
      <c r="K232" s="52">
        <v>1</v>
      </c>
      <c r="L232" s="52"/>
      <c r="M232" s="21" t="s">
        <v>1689</v>
      </c>
      <c r="N232" s="21" t="s">
        <v>177</v>
      </c>
    </row>
    <row r="233" spans="1:14" ht="45" customHeight="1" x14ac:dyDescent="0.2">
      <c r="A233" s="48">
        <v>3</v>
      </c>
      <c r="B233" s="48">
        <v>27</v>
      </c>
      <c r="C233" s="48">
        <v>2</v>
      </c>
      <c r="D233" s="48">
        <v>3</v>
      </c>
      <c r="E233" s="48">
        <v>0</v>
      </c>
      <c r="F233" s="48" t="s">
        <v>374</v>
      </c>
      <c r="G233" s="120" t="s">
        <v>610</v>
      </c>
      <c r="H233" s="21" t="s">
        <v>606</v>
      </c>
      <c r="I233" s="21"/>
      <c r="J233" s="21">
        <v>1</v>
      </c>
      <c r="K233" s="21"/>
      <c r="L233" s="21"/>
      <c r="M233" s="21" t="s">
        <v>611</v>
      </c>
      <c r="N233" s="21" t="s">
        <v>177</v>
      </c>
    </row>
    <row r="234" spans="1:14" ht="31.5" customHeight="1" x14ac:dyDescent="0.2">
      <c r="A234" s="48">
        <v>3</v>
      </c>
      <c r="B234" s="48">
        <v>27</v>
      </c>
      <c r="C234" s="48">
        <v>2</v>
      </c>
      <c r="D234" s="48">
        <v>4</v>
      </c>
      <c r="E234" s="48">
        <v>0</v>
      </c>
      <c r="F234" s="48" t="s">
        <v>374</v>
      </c>
      <c r="G234" s="120" t="s">
        <v>612</v>
      </c>
      <c r="H234" s="21" t="s">
        <v>176</v>
      </c>
      <c r="I234" s="21">
        <v>1</v>
      </c>
      <c r="J234" s="21" t="s">
        <v>15</v>
      </c>
      <c r="K234" s="21">
        <v>1</v>
      </c>
      <c r="L234" s="21" t="s">
        <v>15</v>
      </c>
      <c r="M234" s="21" t="s">
        <v>613</v>
      </c>
      <c r="N234" s="21" t="s">
        <v>177</v>
      </c>
    </row>
    <row r="235" spans="1:14" ht="36" x14ac:dyDescent="0.2">
      <c r="A235" s="48">
        <v>3</v>
      </c>
      <c r="B235" s="48">
        <v>27</v>
      </c>
      <c r="C235" s="48">
        <v>2</v>
      </c>
      <c r="D235" s="48">
        <v>5</v>
      </c>
      <c r="E235" s="48">
        <v>0</v>
      </c>
      <c r="F235" s="48" t="s">
        <v>374</v>
      </c>
      <c r="G235" s="111" t="s">
        <v>614</v>
      </c>
      <c r="H235" s="21" t="s">
        <v>78</v>
      </c>
      <c r="I235" s="21"/>
      <c r="J235" s="21">
        <v>1</v>
      </c>
      <c r="K235" s="21"/>
      <c r="L235" s="21">
        <v>1</v>
      </c>
      <c r="M235" s="21" t="s">
        <v>615</v>
      </c>
      <c r="N235" s="21" t="s">
        <v>177</v>
      </c>
    </row>
    <row r="236" spans="1:14" ht="45" customHeight="1" x14ac:dyDescent="0.2">
      <c r="A236" s="48">
        <v>3</v>
      </c>
      <c r="B236" s="48">
        <v>27</v>
      </c>
      <c r="C236" s="48">
        <v>2</v>
      </c>
      <c r="D236" s="48">
        <v>6</v>
      </c>
      <c r="E236" s="48">
        <v>0</v>
      </c>
      <c r="F236" s="48" t="s">
        <v>374</v>
      </c>
      <c r="G236" s="94" t="s">
        <v>616</v>
      </c>
      <c r="H236" s="16" t="s">
        <v>78</v>
      </c>
      <c r="I236" s="16"/>
      <c r="J236" s="16">
        <v>1</v>
      </c>
      <c r="K236" s="16">
        <v>1</v>
      </c>
      <c r="L236" s="16"/>
      <c r="M236" s="16" t="s">
        <v>617</v>
      </c>
      <c r="N236" s="16" t="s">
        <v>177</v>
      </c>
    </row>
    <row r="237" spans="1:14" ht="24" x14ac:dyDescent="0.2">
      <c r="A237" s="48">
        <v>3</v>
      </c>
      <c r="B237" s="48">
        <v>27</v>
      </c>
      <c r="C237" s="48">
        <v>2</v>
      </c>
      <c r="D237" s="48">
        <v>7</v>
      </c>
      <c r="E237" s="48">
        <v>0</v>
      </c>
      <c r="F237" s="48" t="s">
        <v>374</v>
      </c>
      <c r="G237" s="94" t="s">
        <v>618</v>
      </c>
      <c r="H237" s="16" t="s">
        <v>606</v>
      </c>
      <c r="I237" s="16">
        <v>1</v>
      </c>
      <c r="J237" s="16"/>
      <c r="K237" s="16"/>
      <c r="L237" s="16"/>
      <c r="M237" s="16" t="s">
        <v>381</v>
      </c>
      <c r="N237" s="16" t="s">
        <v>177</v>
      </c>
    </row>
    <row r="238" spans="1:14" ht="36" customHeight="1" x14ac:dyDescent="0.2">
      <c r="A238" s="48">
        <v>3</v>
      </c>
      <c r="B238" s="48">
        <v>27</v>
      </c>
      <c r="C238" s="48">
        <v>2</v>
      </c>
      <c r="D238" s="48">
        <v>8</v>
      </c>
      <c r="E238" s="48">
        <v>0</v>
      </c>
      <c r="F238" s="48" t="s">
        <v>374</v>
      </c>
      <c r="G238" s="117" t="s">
        <v>619</v>
      </c>
      <c r="H238" s="16" t="s">
        <v>606</v>
      </c>
      <c r="I238" s="16"/>
      <c r="J238" s="16"/>
      <c r="K238" s="16">
        <v>1</v>
      </c>
      <c r="L238" s="16"/>
      <c r="M238" s="16" t="s">
        <v>620</v>
      </c>
      <c r="N238" s="16" t="s">
        <v>177</v>
      </c>
    </row>
    <row r="239" spans="1:14" ht="40.5" customHeight="1" x14ac:dyDescent="0.2">
      <c r="A239" s="48">
        <v>3</v>
      </c>
      <c r="B239" s="48">
        <v>27</v>
      </c>
      <c r="C239" s="48">
        <v>2</v>
      </c>
      <c r="D239" s="48">
        <v>9</v>
      </c>
      <c r="E239" s="48">
        <v>0</v>
      </c>
      <c r="F239" s="48" t="s">
        <v>374</v>
      </c>
      <c r="G239" s="117" t="s">
        <v>621</v>
      </c>
      <c r="H239" s="16" t="s">
        <v>33</v>
      </c>
      <c r="I239" s="16"/>
      <c r="J239" s="16"/>
      <c r="K239" s="16">
        <v>1</v>
      </c>
      <c r="L239" s="16"/>
      <c r="M239" s="16" t="s">
        <v>622</v>
      </c>
      <c r="N239" s="16" t="s">
        <v>177</v>
      </c>
    </row>
    <row r="240" spans="1:14" ht="38.25" customHeight="1" x14ac:dyDescent="0.2">
      <c r="A240" s="48">
        <v>3</v>
      </c>
      <c r="B240" s="48">
        <v>27</v>
      </c>
      <c r="C240" s="48">
        <v>3</v>
      </c>
      <c r="D240" s="48">
        <v>0</v>
      </c>
      <c r="E240" s="48">
        <v>0</v>
      </c>
      <c r="F240" s="48" t="s">
        <v>374</v>
      </c>
      <c r="G240" s="143" t="s">
        <v>1691</v>
      </c>
      <c r="H240" s="52" t="s">
        <v>398</v>
      </c>
      <c r="I240" s="52"/>
      <c r="J240" s="52"/>
      <c r="K240" s="52"/>
      <c r="L240" s="52"/>
      <c r="M240" s="52" t="s">
        <v>381</v>
      </c>
      <c r="N240" s="52" t="s">
        <v>1687</v>
      </c>
    </row>
    <row r="241" spans="1:14" ht="69" customHeight="1" x14ac:dyDescent="0.2">
      <c r="A241" s="48">
        <v>3</v>
      </c>
      <c r="B241" s="48">
        <v>27</v>
      </c>
      <c r="C241" s="48">
        <v>3</v>
      </c>
      <c r="D241" s="48">
        <v>1</v>
      </c>
      <c r="E241" s="48">
        <v>0</v>
      </c>
      <c r="F241" s="48" t="s">
        <v>374</v>
      </c>
      <c r="G241" s="124" t="s">
        <v>623</v>
      </c>
      <c r="H241" s="52" t="s">
        <v>624</v>
      </c>
      <c r="I241" s="66">
        <v>1</v>
      </c>
      <c r="J241" s="66">
        <v>1</v>
      </c>
      <c r="K241" s="66">
        <v>1</v>
      </c>
      <c r="L241" s="66">
        <v>1</v>
      </c>
      <c r="M241" s="52" t="s">
        <v>625</v>
      </c>
      <c r="N241" s="21" t="s">
        <v>177</v>
      </c>
    </row>
    <row r="242" spans="1:14" ht="119.25" customHeight="1" x14ac:dyDescent="0.2">
      <c r="A242" s="48">
        <v>3</v>
      </c>
      <c r="B242" s="48">
        <v>27</v>
      </c>
      <c r="C242" s="48">
        <v>3</v>
      </c>
      <c r="D242" s="48">
        <v>2</v>
      </c>
      <c r="E242" s="48">
        <v>0</v>
      </c>
      <c r="F242" s="48" t="s">
        <v>374</v>
      </c>
      <c r="G242" s="124" t="s">
        <v>626</v>
      </c>
      <c r="H242" s="52" t="s">
        <v>624</v>
      </c>
      <c r="I242" s="66">
        <v>1</v>
      </c>
      <c r="J242" s="66">
        <v>1</v>
      </c>
      <c r="K242" s="66">
        <v>1</v>
      </c>
      <c r="L242" s="66">
        <v>1</v>
      </c>
      <c r="M242" s="52" t="s">
        <v>627</v>
      </c>
      <c r="N242" s="21" t="s">
        <v>177</v>
      </c>
    </row>
    <row r="243" spans="1:14" ht="69" customHeight="1" x14ac:dyDescent="0.2">
      <c r="A243" s="48">
        <v>3</v>
      </c>
      <c r="B243" s="48">
        <v>27</v>
      </c>
      <c r="C243" s="48">
        <v>3</v>
      </c>
      <c r="D243" s="48">
        <v>3</v>
      </c>
      <c r="E243" s="48">
        <v>0</v>
      </c>
      <c r="F243" s="48" t="s">
        <v>374</v>
      </c>
      <c r="G243" s="124" t="s">
        <v>628</v>
      </c>
      <c r="H243" s="52" t="s">
        <v>624</v>
      </c>
      <c r="I243" s="66">
        <v>1</v>
      </c>
      <c r="J243" s="66">
        <v>1</v>
      </c>
      <c r="K243" s="66">
        <v>1</v>
      </c>
      <c r="L243" s="66">
        <v>1</v>
      </c>
      <c r="M243" s="52" t="s">
        <v>381</v>
      </c>
      <c r="N243" s="21" t="s">
        <v>177</v>
      </c>
    </row>
    <row r="244" spans="1:14" ht="41.25" customHeight="1" x14ac:dyDescent="0.2">
      <c r="A244" s="48">
        <v>3</v>
      </c>
      <c r="B244" s="48">
        <v>27</v>
      </c>
      <c r="C244" s="48">
        <v>3</v>
      </c>
      <c r="D244" s="48">
        <v>4</v>
      </c>
      <c r="E244" s="48">
        <v>0</v>
      </c>
      <c r="F244" s="48" t="s">
        <v>374</v>
      </c>
      <c r="G244" s="124" t="s">
        <v>629</v>
      </c>
      <c r="H244" s="52" t="s">
        <v>624</v>
      </c>
      <c r="I244" s="66">
        <v>1</v>
      </c>
      <c r="J244" s="66">
        <v>1</v>
      </c>
      <c r="K244" s="66">
        <v>1</v>
      </c>
      <c r="L244" s="66">
        <v>1</v>
      </c>
      <c r="M244" s="52" t="s">
        <v>630</v>
      </c>
      <c r="N244" s="21" t="s">
        <v>177</v>
      </c>
    </row>
    <row r="245" spans="1:14" ht="36" x14ac:dyDescent="0.2">
      <c r="A245" s="48">
        <v>3</v>
      </c>
      <c r="B245" s="48">
        <v>27</v>
      </c>
      <c r="C245" s="48">
        <v>3</v>
      </c>
      <c r="D245" s="48">
        <v>5</v>
      </c>
      <c r="E245" s="48">
        <v>0</v>
      </c>
      <c r="F245" s="48" t="s">
        <v>374</v>
      </c>
      <c r="G245" s="124" t="s">
        <v>631</v>
      </c>
      <c r="H245" s="52" t="s">
        <v>624</v>
      </c>
      <c r="I245" s="66">
        <v>1</v>
      </c>
      <c r="J245" s="66">
        <v>1</v>
      </c>
      <c r="K245" s="66">
        <v>1</v>
      </c>
      <c r="L245" s="66">
        <v>1</v>
      </c>
      <c r="M245" s="52" t="s">
        <v>503</v>
      </c>
      <c r="N245" s="21" t="s">
        <v>177</v>
      </c>
    </row>
    <row r="246" spans="1:14" ht="94.5" customHeight="1" x14ac:dyDescent="0.2">
      <c r="A246" s="48">
        <v>3</v>
      </c>
      <c r="B246" s="48">
        <v>27</v>
      </c>
      <c r="C246" s="48">
        <v>3</v>
      </c>
      <c r="D246" s="48">
        <v>6</v>
      </c>
      <c r="E246" s="48">
        <v>0</v>
      </c>
      <c r="F246" s="48" t="s">
        <v>374</v>
      </c>
      <c r="G246" s="124" t="s">
        <v>632</v>
      </c>
      <c r="H246" s="52" t="s">
        <v>624</v>
      </c>
      <c r="I246" s="66">
        <v>1</v>
      </c>
      <c r="J246" s="66">
        <v>1</v>
      </c>
      <c r="K246" s="66">
        <v>1</v>
      </c>
      <c r="L246" s="66">
        <v>1</v>
      </c>
      <c r="M246" s="52" t="s">
        <v>633</v>
      </c>
      <c r="N246" s="21" t="s">
        <v>177</v>
      </c>
    </row>
    <row r="247" spans="1:14" ht="43.5" customHeight="1" x14ac:dyDescent="0.2">
      <c r="A247" s="48">
        <v>3</v>
      </c>
      <c r="B247" s="48">
        <v>27</v>
      </c>
      <c r="C247" s="48">
        <v>3</v>
      </c>
      <c r="D247" s="48">
        <v>7</v>
      </c>
      <c r="E247" s="48">
        <v>0</v>
      </c>
      <c r="F247" s="48" t="s">
        <v>374</v>
      </c>
      <c r="G247" s="120" t="s">
        <v>634</v>
      </c>
      <c r="H247" s="21" t="s">
        <v>494</v>
      </c>
      <c r="I247" s="22"/>
      <c r="J247" s="67"/>
      <c r="K247" s="21">
        <v>1</v>
      </c>
      <c r="L247" s="67"/>
      <c r="M247" s="21" t="s">
        <v>381</v>
      </c>
      <c r="N247" s="21" t="s">
        <v>177</v>
      </c>
    </row>
    <row r="248" spans="1:14" ht="43.5" customHeight="1" x14ac:dyDescent="0.2">
      <c r="A248" s="48">
        <v>3</v>
      </c>
      <c r="B248" s="48">
        <v>27</v>
      </c>
      <c r="C248" s="48">
        <v>4</v>
      </c>
      <c r="D248" s="48">
        <v>0</v>
      </c>
      <c r="E248" s="48">
        <v>0</v>
      </c>
      <c r="F248" s="48" t="s">
        <v>374</v>
      </c>
      <c r="G248" s="111" t="s">
        <v>635</v>
      </c>
      <c r="H248" s="21" t="s">
        <v>544</v>
      </c>
      <c r="I248" s="22">
        <v>1</v>
      </c>
      <c r="J248" s="22">
        <v>1</v>
      </c>
      <c r="K248" s="22">
        <v>1</v>
      </c>
      <c r="L248" s="22">
        <v>1</v>
      </c>
      <c r="M248" s="21" t="s">
        <v>636</v>
      </c>
      <c r="N248" s="21" t="s">
        <v>177</v>
      </c>
    </row>
    <row r="249" spans="1:14" ht="48" x14ac:dyDescent="0.2">
      <c r="A249" s="48">
        <v>3</v>
      </c>
      <c r="B249" s="48">
        <v>27</v>
      </c>
      <c r="C249" s="48">
        <v>5</v>
      </c>
      <c r="D249" s="48">
        <v>0</v>
      </c>
      <c r="E249" s="48">
        <v>0</v>
      </c>
      <c r="F249" s="48" t="s">
        <v>374</v>
      </c>
      <c r="G249" s="111" t="s">
        <v>637</v>
      </c>
      <c r="H249" s="21" t="s">
        <v>638</v>
      </c>
      <c r="I249" s="22">
        <v>1</v>
      </c>
      <c r="J249" s="22">
        <v>1</v>
      </c>
      <c r="K249" s="22">
        <v>1</v>
      </c>
      <c r="L249" s="22">
        <v>1</v>
      </c>
      <c r="M249" s="21" t="s">
        <v>381</v>
      </c>
      <c r="N249" s="21" t="s">
        <v>177</v>
      </c>
    </row>
    <row r="250" spans="1:14" ht="53.25" customHeight="1" x14ac:dyDescent="0.2">
      <c r="A250" s="48">
        <v>3</v>
      </c>
      <c r="B250" s="48">
        <v>27</v>
      </c>
      <c r="C250" s="48">
        <v>6</v>
      </c>
      <c r="D250" s="48">
        <v>0</v>
      </c>
      <c r="E250" s="48">
        <v>0</v>
      </c>
      <c r="F250" s="48" t="s">
        <v>374</v>
      </c>
      <c r="G250" s="111" t="s">
        <v>1692</v>
      </c>
      <c r="H250" s="21" t="s">
        <v>639</v>
      </c>
      <c r="I250" s="22">
        <v>1</v>
      </c>
      <c r="J250" s="22">
        <v>1</v>
      </c>
      <c r="K250" s="22">
        <v>1</v>
      </c>
      <c r="L250" s="22">
        <v>1</v>
      </c>
      <c r="M250" s="21" t="s">
        <v>381</v>
      </c>
      <c r="N250" s="21" t="s">
        <v>177</v>
      </c>
    </row>
    <row r="251" spans="1:14" ht="24" x14ac:dyDescent="0.2">
      <c r="A251" s="18">
        <v>3</v>
      </c>
      <c r="B251" s="18">
        <v>28</v>
      </c>
      <c r="C251" s="18">
        <v>0</v>
      </c>
      <c r="D251" s="18">
        <v>0</v>
      </c>
      <c r="E251" s="18">
        <v>0</v>
      </c>
      <c r="F251" s="18" t="s">
        <v>374</v>
      </c>
      <c r="G251" s="115" t="s">
        <v>640</v>
      </c>
      <c r="H251" s="20"/>
      <c r="I251" s="20"/>
      <c r="J251" s="20"/>
      <c r="K251" s="20"/>
      <c r="L251" s="20"/>
      <c r="M251" s="20"/>
      <c r="N251" s="20"/>
    </row>
    <row r="252" spans="1:14" ht="36" x14ac:dyDescent="0.2">
      <c r="A252" s="48">
        <v>3</v>
      </c>
      <c r="B252" s="48">
        <v>28</v>
      </c>
      <c r="C252" s="48">
        <v>1</v>
      </c>
      <c r="D252" s="48">
        <v>0</v>
      </c>
      <c r="E252" s="48">
        <v>0</v>
      </c>
      <c r="F252" s="48" t="s">
        <v>374</v>
      </c>
      <c r="G252" s="141" t="s">
        <v>641</v>
      </c>
      <c r="H252" s="16" t="s">
        <v>642</v>
      </c>
      <c r="I252" s="17">
        <v>1</v>
      </c>
      <c r="J252" s="17">
        <v>1</v>
      </c>
      <c r="K252" s="17">
        <v>1</v>
      </c>
      <c r="L252" s="17">
        <v>1</v>
      </c>
      <c r="M252" s="16" t="s">
        <v>517</v>
      </c>
      <c r="N252" s="60" t="s">
        <v>643</v>
      </c>
    </row>
    <row r="253" spans="1:14" ht="36" x14ac:dyDescent="0.2">
      <c r="A253" s="48">
        <v>3</v>
      </c>
      <c r="B253" s="48">
        <v>28</v>
      </c>
      <c r="C253" s="48">
        <v>2</v>
      </c>
      <c r="D253" s="48">
        <v>0</v>
      </c>
      <c r="E253" s="48">
        <v>0</v>
      </c>
      <c r="F253" s="48" t="s">
        <v>374</v>
      </c>
      <c r="G253" s="141" t="s">
        <v>644</v>
      </c>
      <c r="H253" s="21" t="s">
        <v>645</v>
      </c>
      <c r="I253" s="17">
        <v>1</v>
      </c>
      <c r="J253" s="17">
        <v>1</v>
      </c>
      <c r="K253" s="17">
        <v>1</v>
      </c>
      <c r="L253" s="17">
        <v>1</v>
      </c>
      <c r="M253" s="16" t="s">
        <v>517</v>
      </c>
      <c r="N253" s="60" t="s">
        <v>643</v>
      </c>
    </row>
    <row r="254" spans="1:14" ht="36" x14ac:dyDescent="0.2">
      <c r="A254" s="48">
        <v>3</v>
      </c>
      <c r="B254" s="48">
        <v>28</v>
      </c>
      <c r="C254" s="48">
        <v>3</v>
      </c>
      <c r="D254" s="48">
        <v>0</v>
      </c>
      <c r="E254" s="48">
        <v>0</v>
      </c>
      <c r="F254" s="48" t="s">
        <v>374</v>
      </c>
      <c r="G254" s="141" t="s">
        <v>646</v>
      </c>
      <c r="H254" s="16" t="s">
        <v>647</v>
      </c>
      <c r="I254" s="17">
        <v>1</v>
      </c>
      <c r="J254" s="17">
        <v>1</v>
      </c>
      <c r="K254" s="17">
        <v>1</v>
      </c>
      <c r="L254" s="17">
        <v>1</v>
      </c>
      <c r="M254" s="16" t="s">
        <v>517</v>
      </c>
      <c r="N254" s="60" t="s">
        <v>643</v>
      </c>
    </row>
    <row r="255" spans="1:14" ht="36" x14ac:dyDescent="0.2">
      <c r="A255" s="48">
        <v>3</v>
      </c>
      <c r="B255" s="48">
        <v>28</v>
      </c>
      <c r="C255" s="48">
        <v>4</v>
      </c>
      <c r="D255" s="48">
        <v>0</v>
      </c>
      <c r="E255" s="48">
        <v>0</v>
      </c>
      <c r="F255" s="48" t="s">
        <v>374</v>
      </c>
      <c r="G255" s="141" t="s">
        <v>648</v>
      </c>
      <c r="H255" s="16" t="s">
        <v>533</v>
      </c>
      <c r="I255" s="17">
        <v>1</v>
      </c>
      <c r="J255" s="17">
        <v>1</v>
      </c>
      <c r="K255" s="17">
        <v>1</v>
      </c>
      <c r="L255" s="17">
        <v>1</v>
      </c>
      <c r="M255" s="16" t="s">
        <v>517</v>
      </c>
      <c r="N255" s="60" t="s">
        <v>643</v>
      </c>
    </row>
    <row r="256" spans="1:14" ht="60" x14ac:dyDescent="0.2">
      <c r="A256" s="48">
        <v>3</v>
      </c>
      <c r="B256" s="48">
        <v>28</v>
      </c>
      <c r="C256" s="48">
        <v>5</v>
      </c>
      <c r="D256" s="48">
        <v>0</v>
      </c>
      <c r="E256" s="48">
        <v>0</v>
      </c>
      <c r="F256" s="48" t="s">
        <v>374</v>
      </c>
      <c r="G256" s="141" t="s">
        <v>649</v>
      </c>
      <c r="H256" s="16" t="s">
        <v>533</v>
      </c>
      <c r="I256" s="17">
        <v>1</v>
      </c>
      <c r="J256" s="17">
        <v>1</v>
      </c>
      <c r="K256" s="17">
        <v>1</v>
      </c>
      <c r="L256" s="17">
        <v>1</v>
      </c>
      <c r="M256" s="16" t="s">
        <v>517</v>
      </c>
      <c r="N256" s="60" t="s">
        <v>643</v>
      </c>
    </row>
    <row r="257" spans="1:14" ht="36" x14ac:dyDescent="0.2">
      <c r="A257" s="48">
        <v>3</v>
      </c>
      <c r="B257" s="48">
        <v>28</v>
      </c>
      <c r="C257" s="48">
        <v>6</v>
      </c>
      <c r="D257" s="48">
        <v>0</v>
      </c>
      <c r="E257" s="48">
        <v>0</v>
      </c>
      <c r="F257" s="48" t="s">
        <v>374</v>
      </c>
      <c r="G257" s="141" t="s">
        <v>650</v>
      </c>
      <c r="H257" s="16" t="s">
        <v>533</v>
      </c>
      <c r="I257" s="17">
        <v>1</v>
      </c>
      <c r="J257" s="17">
        <v>1</v>
      </c>
      <c r="K257" s="17">
        <v>1</v>
      </c>
      <c r="L257" s="17">
        <v>1</v>
      </c>
      <c r="M257" s="16" t="s">
        <v>517</v>
      </c>
      <c r="N257" s="60" t="s">
        <v>643</v>
      </c>
    </row>
    <row r="258" spans="1:14" ht="36" x14ac:dyDescent="0.2">
      <c r="A258" s="48">
        <v>3</v>
      </c>
      <c r="B258" s="48">
        <v>28</v>
      </c>
      <c r="C258" s="48">
        <v>7</v>
      </c>
      <c r="D258" s="48">
        <v>0</v>
      </c>
      <c r="E258" s="48">
        <v>0</v>
      </c>
      <c r="F258" s="48" t="s">
        <v>374</v>
      </c>
      <c r="G258" s="141" t="s">
        <v>651</v>
      </c>
      <c r="H258" s="16" t="s">
        <v>652</v>
      </c>
      <c r="I258" s="17">
        <v>1</v>
      </c>
      <c r="J258" s="17">
        <v>1</v>
      </c>
      <c r="K258" s="17">
        <v>1</v>
      </c>
      <c r="L258" s="17">
        <v>1</v>
      </c>
      <c r="M258" s="16" t="s">
        <v>517</v>
      </c>
      <c r="N258" s="60" t="s">
        <v>643</v>
      </c>
    </row>
    <row r="259" spans="1:14" ht="60" x14ac:dyDescent="0.2">
      <c r="A259" s="48">
        <v>3</v>
      </c>
      <c r="B259" s="48">
        <v>28</v>
      </c>
      <c r="C259" s="48">
        <v>8</v>
      </c>
      <c r="D259" s="48">
        <v>0</v>
      </c>
      <c r="E259" s="48">
        <v>0</v>
      </c>
      <c r="F259" s="48" t="s">
        <v>374</v>
      </c>
      <c r="G259" s="141" t="s">
        <v>653</v>
      </c>
      <c r="H259" s="16" t="s">
        <v>654</v>
      </c>
      <c r="I259" s="17">
        <v>1</v>
      </c>
      <c r="J259" s="17">
        <v>1</v>
      </c>
      <c r="K259" s="17">
        <v>1</v>
      </c>
      <c r="L259" s="17">
        <v>1</v>
      </c>
      <c r="M259" s="16" t="s">
        <v>517</v>
      </c>
      <c r="N259" s="60" t="s">
        <v>643</v>
      </c>
    </row>
    <row r="260" spans="1:14" ht="36" x14ac:dyDescent="0.2">
      <c r="A260" s="48">
        <v>3</v>
      </c>
      <c r="B260" s="48">
        <v>28</v>
      </c>
      <c r="C260" s="48">
        <v>9</v>
      </c>
      <c r="D260" s="48">
        <v>0</v>
      </c>
      <c r="E260" s="48">
        <v>0</v>
      </c>
      <c r="F260" s="48" t="s">
        <v>374</v>
      </c>
      <c r="G260" s="141" t="s">
        <v>655</v>
      </c>
      <c r="H260" s="16" t="s">
        <v>1693</v>
      </c>
      <c r="I260" s="50">
        <v>1</v>
      </c>
      <c r="J260" s="50">
        <v>1</v>
      </c>
      <c r="K260" s="50">
        <v>1</v>
      </c>
      <c r="L260" s="50">
        <v>1</v>
      </c>
      <c r="M260" s="16" t="s">
        <v>656</v>
      </c>
      <c r="N260" s="60" t="s">
        <v>643</v>
      </c>
    </row>
    <row r="261" spans="1:14" ht="36" x14ac:dyDescent="0.2">
      <c r="A261" s="48">
        <v>3</v>
      </c>
      <c r="B261" s="48">
        <v>28</v>
      </c>
      <c r="C261" s="48">
        <v>10</v>
      </c>
      <c r="D261" s="48">
        <v>0</v>
      </c>
      <c r="E261" s="48">
        <v>0</v>
      </c>
      <c r="F261" s="48" t="s">
        <v>374</v>
      </c>
      <c r="G261" s="141" t="s">
        <v>657</v>
      </c>
      <c r="H261" s="16" t="s">
        <v>658</v>
      </c>
      <c r="I261" s="17">
        <v>1</v>
      </c>
      <c r="J261" s="17">
        <v>1</v>
      </c>
      <c r="K261" s="17">
        <v>1</v>
      </c>
      <c r="L261" s="17">
        <v>1</v>
      </c>
      <c r="M261" s="16" t="s">
        <v>517</v>
      </c>
      <c r="N261" s="60" t="s">
        <v>643</v>
      </c>
    </row>
    <row r="262" spans="1:14" ht="36" x14ac:dyDescent="0.2">
      <c r="A262" s="48">
        <v>3</v>
      </c>
      <c r="B262" s="48">
        <v>28</v>
      </c>
      <c r="C262" s="48">
        <v>11</v>
      </c>
      <c r="D262" s="48">
        <v>0</v>
      </c>
      <c r="E262" s="48">
        <v>0</v>
      </c>
      <c r="F262" s="48" t="s">
        <v>374</v>
      </c>
      <c r="G262" s="141" t="s">
        <v>659</v>
      </c>
      <c r="H262" s="16" t="s">
        <v>660</v>
      </c>
      <c r="I262" s="16">
        <v>3</v>
      </c>
      <c r="J262" s="16">
        <v>3</v>
      </c>
      <c r="K262" s="16">
        <v>3</v>
      </c>
      <c r="L262" s="16">
        <v>3</v>
      </c>
      <c r="M262" s="16" t="s">
        <v>517</v>
      </c>
      <c r="N262" s="60" t="s">
        <v>643</v>
      </c>
    </row>
    <row r="263" spans="1:14" ht="41.25" customHeight="1" x14ac:dyDescent="0.2">
      <c r="A263" s="48">
        <v>3</v>
      </c>
      <c r="B263" s="48">
        <v>28</v>
      </c>
      <c r="C263" s="48">
        <v>12</v>
      </c>
      <c r="D263" s="48">
        <v>0</v>
      </c>
      <c r="E263" s="48">
        <v>0</v>
      </c>
      <c r="F263" s="48" t="s">
        <v>374</v>
      </c>
      <c r="G263" s="141" t="s">
        <v>661</v>
      </c>
      <c r="H263" s="16" t="s">
        <v>565</v>
      </c>
      <c r="I263" s="16">
        <v>1</v>
      </c>
      <c r="J263" s="16"/>
      <c r="K263" s="16">
        <v>1</v>
      </c>
      <c r="L263" s="16" t="s">
        <v>15</v>
      </c>
      <c r="M263" s="16" t="s">
        <v>517</v>
      </c>
      <c r="N263" s="60" t="s">
        <v>643</v>
      </c>
    </row>
    <row r="264" spans="1:14" ht="42.75" customHeight="1" x14ac:dyDescent="0.2">
      <c r="A264" s="48">
        <v>3</v>
      </c>
      <c r="B264" s="48">
        <v>28</v>
      </c>
      <c r="C264" s="48">
        <v>13</v>
      </c>
      <c r="D264" s="48">
        <v>0</v>
      </c>
      <c r="E264" s="48">
        <v>0</v>
      </c>
      <c r="F264" s="48" t="s">
        <v>374</v>
      </c>
      <c r="G264" s="141" t="s">
        <v>662</v>
      </c>
      <c r="H264" s="16" t="s">
        <v>658</v>
      </c>
      <c r="I264" s="17">
        <v>1</v>
      </c>
      <c r="J264" s="17">
        <v>1</v>
      </c>
      <c r="K264" s="17">
        <v>1</v>
      </c>
      <c r="L264" s="17">
        <v>1</v>
      </c>
      <c r="M264" s="16" t="s">
        <v>517</v>
      </c>
      <c r="N264" s="60" t="s">
        <v>643</v>
      </c>
    </row>
    <row r="265" spans="1:14" ht="48" x14ac:dyDescent="0.2">
      <c r="A265" s="48">
        <v>3</v>
      </c>
      <c r="B265" s="48">
        <v>28</v>
      </c>
      <c r="C265" s="48">
        <v>14</v>
      </c>
      <c r="D265" s="48">
        <v>0</v>
      </c>
      <c r="E265" s="48">
        <v>0</v>
      </c>
      <c r="F265" s="48" t="s">
        <v>374</v>
      </c>
      <c r="G265" s="141" t="s">
        <v>663</v>
      </c>
      <c r="H265" s="16" t="s">
        <v>74</v>
      </c>
      <c r="I265" s="17"/>
      <c r="J265" s="17"/>
      <c r="K265" s="50">
        <v>1</v>
      </c>
      <c r="L265" s="17"/>
      <c r="M265" s="16" t="s">
        <v>517</v>
      </c>
      <c r="N265" s="60" t="s">
        <v>643</v>
      </c>
    </row>
    <row r="266" spans="1:14" ht="60" x14ac:dyDescent="0.2">
      <c r="A266" s="18">
        <v>3</v>
      </c>
      <c r="B266" s="18">
        <v>29</v>
      </c>
      <c r="C266" s="18">
        <v>0</v>
      </c>
      <c r="D266" s="18">
        <v>0</v>
      </c>
      <c r="E266" s="18">
        <v>0</v>
      </c>
      <c r="F266" s="18" t="s">
        <v>374</v>
      </c>
      <c r="G266" s="138" t="s">
        <v>664</v>
      </c>
      <c r="H266" s="20"/>
      <c r="I266" s="20"/>
      <c r="J266" s="20"/>
      <c r="K266" s="20"/>
      <c r="L266" s="20"/>
      <c r="M266" s="20"/>
      <c r="N266" s="20"/>
    </row>
    <row r="267" spans="1:14" ht="60" x14ac:dyDescent="0.2">
      <c r="A267" s="48">
        <v>3</v>
      </c>
      <c r="B267" s="48">
        <v>29</v>
      </c>
      <c r="C267" s="48">
        <v>1</v>
      </c>
      <c r="D267" s="48">
        <v>0</v>
      </c>
      <c r="E267" s="48">
        <v>0</v>
      </c>
      <c r="F267" s="48" t="s">
        <v>374</v>
      </c>
      <c r="G267" s="111" t="s">
        <v>665</v>
      </c>
      <c r="H267" s="16" t="s">
        <v>4</v>
      </c>
      <c r="I267" s="17">
        <v>1</v>
      </c>
      <c r="J267" s="17">
        <v>1</v>
      </c>
      <c r="K267" s="17">
        <v>1</v>
      </c>
      <c r="L267" s="17">
        <v>1</v>
      </c>
      <c r="M267" s="16" t="s">
        <v>372</v>
      </c>
      <c r="N267" s="16" t="s">
        <v>14</v>
      </c>
    </row>
    <row r="268" spans="1:14" ht="33" customHeight="1" x14ac:dyDescent="0.2">
      <c r="A268" s="48">
        <v>3</v>
      </c>
      <c r="B268" s="48">
        <v>29</v>
      </c>
      <c r="C268" s="48">
        <v>2</v>
      </c>
      <c r="D268" s="48">
        <v>0</v>
      </c>
      <c r="E268" s="48">
        <v>0</v>
      </c>
      <c r="F268" s="48" t="s">
        <v>374</v>
      </c>
      <c r="G268" s="111" t="s">
        <v>666</v>
      </c>
      <c r="H268" s="60" t="s">
        <v>1694</v>
      </c>
      <c r="I268" s="60"/>
      <c r="J268" s="60"/>
      <c r="K268" s="60"/>
      <c r="L268" s="60"/>
      <c r="M268" s="16" t="s">
        <v>372</v>
      </c>
      <c r="N268" s="16" t="s">
        <v>14</v>
      </c>
    </row>
    <row r="269" spans="1:14" ht="42" customHeight="1" x14ac:dyDescent="0.2">
      <c r="A269" s="48">
        <v>3</v>
      </c>
      <c r="B269" s="48">
        <v>29</v>
      </c>
      <c r="C269" s="48">
        <v>2</v>
      </c>
      <c r="D269" s="48">
        <v>1</v>
      </c>
      <c r="E269" s="48">
        <v>0</v>
      </c>
      <c r="F269" s="48" t="s">
        <v>374</v>
      </c>
      <c r="G269" s="111" t="s">
        <v>667</v>
      </c>
      <c r="H269" s="21" t="s">
        <v>668</v>
      </c>
      <c r="I269" s="17"/>
      <c r="J269" s="17">
        <v>1</v>
      </c>
      <c r="K269" s="17"/>
      <c r="L269" s="17">
        <v>1</v>
      </c>
      <c r="M269" s="16" t="s">
        <v>1695</v>
      </c>
      <c r="N269" s="16" t="s">
        <v>14</v>
      </c>
    </row>
    <row r="270" spans="1:14" ht="60" x14ac:dyDescent="0.2">
      <c r="A270" s="48">
        <v>3</v>
      </c>
      <c r="B270" s="48">
        <v>29</v>
      </c>
      <c r="C270" s="48">
        <v>2</v>
      </c>
      <c r="D270" s="48">
        <v>2</v>
      </c>
      <c r="E270" s="48">
        <v>0</v>
      </c>
      <c r="F270" s="48" t="s">
        <v>374</v>
      </c>
      <c r="G270" s="111" t="s">
        <v>669</v>
      </c>
      <c r="H270" s="21" t="s">
        <v>670</v>
      </c>
      <c r="I270" s="22"/>
      <c r="J270" s="39">
        <v>1</v>
      </c>
      <c r="K270" s="39"/>
      <c r="L270" s="39">
        <v>1</v>
      </c>
      <c r="M270" s="16" t="s">
        <v>1695</v>
      </c>
      <c r="N270" s="21" t="s">
        <v>14</v>
      </c>
    </row>
    <row r="271" spans="1:14" ht="66" customHeight="1" x14ac:dyDescent="0.2">
      <c r="A271" s="48">
        <v>3</v>
      </c>
      <c r="B271" s="48">
        <v>29</v>
      </c>
      <c r="C271" s="48">
        <v>2</v>
      </c>
      <c r="D271" s="48">
        <v>3</v>
      </c>
      <c r="E271" s="48">
        <v>0</v>
      </c>
      <c r="F271" s="48" t="s">
        <v>374</v>
      </c>
      <c r="G271" s="111" t="s">
        <v>671</v>
      </c>
      <c r="H271" s="16" t="s">
        <v>672</v>
      </c>
      <c r="I271" s="17">
        <v>1</v>
      </c>
      <c r="J271" s="17">
        <v>1</v>
      </c>
      <c r="K271" s="17">
        <v>1</v>
      </c>
      <c r="L271" s="17">
        <v>1</v>
      </c>
      <c r="M271" s="16" t="s">
        <v>372</v>
      </c>
      <c r="N271" s="16" t="s">
        <v>14</v>
      </c>
    </row>
    <row r="272" spans="1:14" ht="42" customHeight="1" x14ac:dyDescent="0.2">
      <c r="A272" s="48">
        <v>3</v>
      </c>
      <c r="B272" s="48">
        <v>29</v>
      </c>
      <c r="C272" s="48">
        <v>2</v>
      </c>
      <c r="D272" s="48">
        <v>4</v>
      </c>
      <c r="E272" s="48">
        <v>0</v>
      </c>
      <c r="F272" s="48" t="s">
        <v>374</v>
      </c>
      <c r="G272" s="111" t="s">
        <v>673</v>
      </c>
      <c r="H272" s="16" t="s">
        <v>674</v>
      </c>
      <c r="I272" s="17">
        <v>1</v>
      </c>
      <c r="J272" s="17">
        <v>1</v>
      </c>
      <c r="K272" s="17">
        <v>1</v>
      </c>
      <c r="L272" s="17">
        <v>1</v>
      </c>
      <c r="M272" s="16" t="s">
        <v>372</v>
      </c>
      <c r="N272" s="16" t="s">
        <v>14</v>
      </c>
    </row>
    <row r="273" spans="1:14" ht="48" x14ac:dyDescent="0.2">
      <c r="A273" s="48">
        <v>3</v>
      </c>
      <c r="B273" s="48">
        <v>29</v>
      </c>
      <c r="C273" s="48">
        <v>2</v>
      </c>
      <c r="D273" s="48">
        <v>5</v>
      </c>
      <c r="E273" s="48">
        <v>0</v>
      </c>
      <c r="F273" s="48" t="s">
        <v>374</v>
      </c>
      <c r="G273" s="111" t="s">
        <v>675</v>
      </c>
      <c r="H273" s="16" t="s">
        <v>676</v>
      </c>
      <c r="I273" s="17">
        <v>1</v>
      </c>
      <c r="J273" s="17">
        <v>1</v>
      </c>
      <c r="K273" s="17">
        <v>1</v>
      </c>
      <c r="L273" s="17">
        <v>1</v>
      </c>
      <c r="M273" s="16" t="s">
        <v>372</v>
      </c>
      <c r="N273" s="16" t="s">
        <v>14</v>
      </c>
    </row>
    <row r="274" spans="1:14" ht="48" x14ac:dyDescent="0.2">
      <c r="A274" s="48">
        <v>3</v>
      </c>
      <c r="B274" s="48">
        <v>29</v>
      </c>
      <c r="C274" s="48">
        <v>2</v>
      </c>
      <c r="D274" s="48">
        <v>6</v>
      </c>
      <c r="E274" s="48">
        <v>0</v>
      </c>
      <c r="F274" s="48" t="s">
        <v>374</v>
      </c>
      <c r="G274" s="111" t="s">
        <v>677</v>
      </c>
      <c r="H274" s="16" t="s">
        <v>678</v>
      </c>
      <c r="I274" s="17">
        <v>1</v>
      </c>
      <c r="J274" s="17">
        <v>1</v>
      </c>
      <c r="K274" s="17">
        <v>1</v>
      </c>
      <c r="L274" s="17">
        <v>1</v>
      </c>
      <c r="M274" s="16" t="s">
        <v>372</v>
      </c>
      <c r="N274" s="16" t="s">
        <v>14</v>
      </c>
    </row>
    <row r="275" spans="1:14" ht="74.25" customHeight="1" x14ac:dyDescent="0.2">
      <c r="A275" s="48">
        <v>3</v>
      </c>
      <c r="B275" s="48">
        <v>29</v>
      </c>
      <c r="C275" s="48">
        <v>2</v>
      </c>
      <c r="D275" s="48">
        <v>7</v>
      </c>
      <c r="E275" s="48">
        <v>0</v>
      </c>
      <c r="F275" s="48" t="s">
        <v>374</v>
      </c>
      <c r="G275" s="111" t="s">
        <v>679</v>
      </c>
      <c r="H275" s="16" t="s">
        <v>680</v>
      </c>
      <c r="I275" s="17">
        <v>1</v>
      </c>
      <c r="J275" s="17">
        <v>1</v>
      </c>
      <c r="K275" s="17">
        <v>1</v>
      </c>
      <c r="L275" s="17">
        <v>1</v>
      </c>
      <c r="M275" s="16" t="s">
        <v>372</v>
      </c>
      <c r="N275" s="16" t="s">
        <v>14</v>
      </c>
    </row>
    <row r="276" spans="1:14" ht="42" customHeight="1" x14ac:dyDescent="0.2">
      <c r="A276" s="48">
        <v>3</v>
      </c>
      <c r="B276" s="48">
        <v>29</v>
      </c>
      <c r="C276" s="48">
        <v>2</v>
      </c>
      <c r="D276" s="48">
        <v>8</v>
      </c>
      <c r="E276" s="48">
        <v>0</v>
      </c>
      <c r="F276" s="48" t="s">
        <v>374</v>
      </c>
      <c r="G276" s="111" t="s">
        <v>681</v>
      </c>
      <c r="H276" s="16" t="s">
        <v>682</v>
      </c>
      <c r="I276" s="17">
        <v>1</v>
      </c>
      <c r="J276" s="17">
        <v>1</v>
      </c>
      <c r="K276" s="17">
        <v>1</v>
      </c>
      <c r="L276" s="17">
        <v>1</v>
      </c>
      <c r="M276" s="16" t="s">
        <v>372</v>
      </c>
      <c r="N276" s="16" t="s">
        <v>14</v>
      </c>
    </row>
    <row r="277" spans="1:14" ht="30.75" customHeight="1" x14ac:dyDescent="0.2">
      <c r="A277" s="48">
        <v>3</v>
      </c>
      <c r="B277" s="48">
        <v>29</v>
      </c>
      <c r="C277" s="48">
        <v>2</v>
      </c>
      <c r="D277" s="48">
        <v>9</v>
      </c>
      <c r="E277" s="48">
        <v>0</v>
      </c>
      <c r="F277" s="48" t="s">
        <v>374</v>
      </c>
      <c r="G277" s="111" t="s">
        <v>683</v>
      </c>
      <c r="H277" s="16" t="s">
        <v>684</v>
      </c>
      <c r="I277" s="17">
        <v>1</v>
      </c>
      <c r="J277" s="17">
        <v>1</v>
      </c>
      <c r="K277" s="17">
        <v>1</v>
      </c>
      <c r="L277" s="17">
        <v>1</v>
      </c>
      <c r="M277" s="16" t="s">
        <v>372</v>
      </c>
      <c r="N277" s="16" t="s">
        <v>14</v>
      </c>
    </row>
    <row r="278" spans="1:14" ht="36" x14ac:dyDescent="0.2">
      <c r="A278" s="48">
        <v>3</v>
      </c>
      <c r="B278" s="48">
        <v>29</v>
      </c>
      <c r="C278" s="48">
        <v>2</v>
      </c>
      <c r="D278" s="48">
        <v>10</v>
      </c>
      <c r="E278" s="48">
        <v>0</v>
      </c>
      <c r="F278" s="48" t="s">
        <v>374</v>
      </c>
      <c r="G278" s="111" t="s">
        <v>685</v>
      </c>
      <c r="H278" s="16" t="s">
        <v>686</v>
      </c>
      <c r="I278" s="17">
        <v>1</v>
      </c>
      <c r="J278" s="17">
        <v>1</v>
      </c>
      <c r="K278" s="17">
        <v>1</v>
      </c>
      <c r="L278" s="17">
        <v>1</v>
      </c>
      <c r="M278" s="16" t="s">
        <v>372</v>
      </c>
      <c r="N278" s="16" t="s">
        <v>14</v>
      </c>
    </row>
    <row r="279" spans="1:14" ht="36" x14ac:dyDescent="0.2">
      <c r="A279" s="48">
        <v>3</v>
      </c>
      <c r="B279" s="48">
        <v>29</v>
      </c>
      <c r="C279" s="48">
        <v>3</v>
      </c>
      <c r="D279" s="48">
        <v>0</v>
      </c>
      <c r="E279" s="48">
        <v>0</v>
      </c>
      <c r="F279" s="48" t="s">
        <v>374</v>
      </c>
      <c r="G279" s="111" t="s">
        <v>687</v>
      </c>
      <c r="H279" s="52" t="s">
        <v>4</v>
      </c>
      <c r="I279" s="52"/>
      <c r="J279" s="52"/>
      <c r="K279" s="52"/>
      <c r="L279" s="52"/>
      <c r="M279" s="16" t="s">
        <v>372</v>
      </c>
      <c r="N279" s="16" t="s">
        <v>14</v>
      </c>
    </row>
    <row r="280" spans="1:14" ht="43.5" customHeight="1" x14ac:dyDescent="0.2">
      <c r="A280" s="48">
        <v>3</v>
      </c>
      <c r="B280" s="48">
        <v>29</v>
      </c>
      <c r="C280" s="48">
        <v>3</v>
      </c>
      <c r="D280" s="48">
        <v>1</v>
      </c>
      <c r="E280" s="48">
        <v>0</v>
      </c>
      <c r="F280" s="48" t="s">
        <v>374</v>
      </c>
      <c r="G280" s="111" t="s">
        <v>688</v>
      </c>
      <c r="H280" s="16" t="s">
        <v>4</v>
      </c>
      <c r="I280" s="17">
        <v>1</v>
      </c>
      <c r="J280" s="17">
        <v>1</v>
      </c>
      <c r="K280" s="17">
        <v>1</v>
      </c>
      <c r="L280" s="17">
        <v>1</v>
      </c>
      <c r="M280" s="16" t="s">
        <v>372</v>
      </c>
      <c r="N280" s="16" t="s">
        <v>14</v>
      </c>
    </row>
    <row r="281" spans="1:14" ht="36" x14ac:dyDescent="0.2">
      <c r="A281" s="48">
        <v>3</v>
      </c>
      <c r="B281" s="48">
        <v>29</v>
      </c>
      <c r="C281" s="48">
        <v>3</v>
      </c>
      <c r="D281" s="48">
        <v>2</v>
      </c>
      <c r="E281" s="48">
        <v>0</v>
      </c>
      <c r="F281" s="48" t="s">
        <v>374</v>
      </c>
      <c r="G281" s="111" t="s">
        <v>689</v>
      </c>
      <c r="H281" s="16" t="s">
        <v>4</v>
      </c>
      <c r="I281" s="17">
        <v>1</v>
      </c>
      <c r="J281" s="17">
        <v>1</v>
      </c>
      <c r="K281" s="17">
        <v>1</v>
      </c>
      <c r="L281" s="17">
        <v>1</v>
      </c>
      <c r="M281" s="16" t="s">
        <v>372</v>
      </c>
      <c r="N281" s="16" t="s">
        <v>14</v>
      </c>
    </row>
    <row r="282" spans="1:14" ht="45.75" customHeight="1" x14ac:dyDescent="0.2">
      <c r="A282" s="48">
        <v>3</v>
      </c>
      <c r="B282" s="48">
        <v>29</v>
      </c>
      <c r="C282" s="48">
        <v>4</v>
      </c>
      <c r="D282" s="48">
        <v>0</v>
      </c>
      <c r="E282" s="48">
        <v>0</v>
      </c>
      <c r="F282" s="48" t="s">
        <v>374</v>
      </c>
      <c r="G282" s="111" t="s">
        <v>690</v>
      </c>
      <c r="H282" s="16" t="s">
        <v>4</v>
      </c>
      <c r="I282" s="17">
        <v>1</v>
      </c>
      <c r="J282" s="17">
        <v>1</v>
      </c>
      <c r="K282" s="17">
        <v>1</v>
      </c>
      <c r="L282" s="17">
        <v>1</v>
      </c>
      <c r="M282" s="16" t="s">
        <v>372</v>
      </c>
      <c r="N282" s="16" t="s">
        <v>14</v>
      </c>
    </row>
    <row r="283" spans="1:14" ht="42" customHeight="1" x14ac:dyDescent="0.2">
      <c r="A283" s="48">
        <v>3</v>
      </c>
      <c r="B283" s="48">
        <v>29</v>
      </c>
      <c r="C283" s="48">
        <v>5</v>
      </c>
      <c r="D283" s="48">
        <v>0</v>
      </c>
      <c r="E283" s="48">
        <v>0</v>
      </c>
      <c r="F283" s="48" t="s">
        <v>374</v>
      </c>
      <c r="G283" s="122" t="s">
        <v>691</v>
      </c>
      <c r="H283" s="52" t="s">
        <v>692</v>
      </c>
      <c r="I283" s="52">
        <v>1</v>
      </c>
      <c r="J283" s="52"/>
      <c r="K283" s="52">
        <v>1</v>
      </c>
      <c r="L283" s="52"/>
      <c r="M283" s="16" t="s">
        <v>372</v>
      </c>
      <c r="N283" s="16" t="s">
        <v>14</v>
      </c>
    </row>
    <row r="284" spans="1:14" ht="39.75" customHeight="1" x14ac:dyDescent="0.2">
      <c r="A284" s="48">
        <v>3</v>
      </c>
      <c r="B284" s="48">
        <v>29</v>
      </c>
      <c r="C284" s="48">
        <v>6</v>
      </c>
      <c r="D284" s="48">
        <v>0</v>
      </c>
      <c r="E284" s="48">
        <v>0</v>
      </c>
      <c r="F284" s="48" t="s">
        <v>374</v>
      </c>
      <c r="G284" s="111" t="s">
        <v>693</v>
      </c>
      <c r="H284" s="16" t="s">
        <v>694</v>
      </c>
      <c r="I284" s="17">
        <v>1</v>
      </c>
      <c r="J284" s="17">
        <v>1</v>
      </c>
      <c r="K284" s="17">
        <v>1</v>
      </c>
      <c r="L284" s="17">
        <v>1</v>
      </c>
      <c r="M284" s="16" t="s">
        <v>372</v>
      </c>
      <c r="N284" s="16" t="s">
        <v>14</v>
      </c>
    </row>
    <row r="285" spans="1:14" ht="48" x14ac:dyDescent="0.2">
      <c r="A285" s="48">
        <v>3</v>
      </c>
      <c r="B285" s="48">
        <v>29</v>
      </c>
      <c r="C285" s="48">
        <v>7</v>
      </c>
      <c r="D285" s="48">
        <v>0</v>
      </c>
      <c r="E285" s="48">
        <v>0</v>
      </c>
      <c r="F285" s="48" t="s">
        <v>374</v>
      </c>
      <c r="G285" s="111" t="s">
        <v>695</v>
      </c>
      <c r="H285" s="16" t="s">
        <v>696</v>
      </c>
      <c r="I285" s="16">
        <v>3</v>
      </c>
      <c r="J285" s="16">
        <v>3</v>
      </c>
      <c r="K285" s="16">
        <v>3</v>
      </c>
      <c r="L285" s="16">
        <v>3</v>
      </c>
      <c r="M285" s="16" t="s">
        <v>372</v>
      </c>
      <c r="N285" s="16" t="s">
        <v>14</v>
      </c>
    </row>
    <row r="286" spans="1:14" ht="29.25" customHeight="1" x14ac:dyDescent="0.2">
      <c r="A286" s="48">
        <v>3</v>
      </c>
      <c r="B286" s="48">
        <v>29</v>
      </c>
      <c r="C286" s="48">
        <v>8</v>
      </c>
      <c r="D286" s="48">
        <v>0</v>
      </c>
      <c r="E286" s="48">
        <v>0</v>
      </c>
      <c r="F286" s="48" t="s">
        <v>374</v>
      </c>
      <c r="G286" s="111" t="s">
        <v>697</v>
      </c>
      <c r="H286" s="16" t="s">
        <v>698</v>
      </c>
      <c r="I286" s="16">
        <v>1</v>
      </c>
      <c r="J286" s="16">
        <v>1</v>
      </c>
      <c r="K286" s="16">
        <v>1</v>
      </c>
      <c r="L286" s="16">
        <v>1</v>
      </c>
      <c r="M286" s="16" t="s">
        <v>372</v>
      </c>
      <c r="N286" s="16" t="s">
        <v>14</v>
      </c>
    </row>
    <row r="287" spans="1:14" ht="30.75" customHeight="1" x14ac:dyDescent="0.2">
      <c r="A287" s="48">
        <v>3</v>
      </c>
      <c r="B287" s="48">
        <v>29</v>
      </c>
      <c r="C287" s="48">
        <v>9</v>
      </c>
      <c r="D287" s="48">
        <v>0</v>
      </c>
      <c r="E287" s="48">
        <v>0</v>
      </c>
      <c r="F287" s="48" t="s">
        <v>374</v>
      </c>
      <c r="G287" s="111" t="s">
        <v>699</v>
      </c>
      <c r="H287" s="16" t="s">
        <v>538</v>
      </c>
      <c r="I287" s="16">
        <v>1</v>
      </c>
      <c r="J287" s="16">
        <v>1</v>
      </c>
      <c r="K287" s="16">
        <v>1</v>
      </c>
      <c r="L287" s="16">
        <v>1</v>
      </c>
      <c r="M287" s="16" t="s">
        <v>372</v>
      </c>
      <c r="N287" s="16" t="s">
        <v>14</v>
      </c>
    </row>
    <row r="288" spans="1:14" ht="54" customHeight="1" x14ac:dyDescent="0.2">
      <c r="A288" s="48">
        <v>3</v>
      </c>
      <c r="B288" s="48">
        <v>29</v>
      </c>
      <c r="C288" s="48">
        <v>10</v>
      </c>
      <c r="D288" s="48">
        <v>0</v>
      </c>
      <c r="E288" s="48">
        <v>0</v>
      </c>
      <c r="F288" s="48" t="s">
        <v>374</v>
      </c>
      <c r="G288" s="111" t="s">
        <v>700</v>
      </c>
      <c r="H288" s="16" t="s">
        <v>701</v>
      </c>
      <c r="I288" s="16"/>
      <c r="J288" s="17">
        <v>1</v>
      </c>
      <c r="K288" s="16"/>
      <c r="L288" s="16"/>
      <c r="M288" s="16" t="s">
        <v>372</v>
      </c>
      <c r="N288" s="16" t="s">
        <v>14</v>
      </c>
    </row>
    <row r="289" spans="1:14" ht="66" customHeight="1" x14ac:dyDescent="0.2">
      <c r="A289" s="48">
        <v>3</v>
      </c>
      <c r="B289" s="48">
        <v>29</v>
      </c>
      <c r="C289" s="48">
        <v>11</v>
      </c>
      <c r="D289" s="48">
        <v>0</v>
      </c>
      <c r="E289" s="48">
        <v>0</v>
      </c>
      <c r="F289" s="48" t="s">
        <v>374</v>
      </c>
      <c r="G289" s="111" t="s">
        <v>702</v>
      </c>
      <c r="H289" s="16" t="s">
        <v>703</v>
      </c>
      <c r="I289" s="16"/>
      <c r="J289" s="17">
        <v>1</v>
      </c>
      <c r="K289" s="16"/>
      <c r="L289" s="16"/>
      <c r="M289" s="16" t="s">
        <v>1696</v>
      </c>
      <c r="N289" s="16" t="s">
        <v>14</v>
      </c>
    </row>
    <row r="290" spans="1:14" ht="36" x14ac:dyDescent="0.2">
      <c r="A290" s="18">
        <v>3</v>
      </c>
      <c r="B290" s="18">
        <v>30</v>
      </c>
      <c r="C290" s="18">
        <v>0</v>
      </c>
      <c r="D290" s="18">
        <v>0</v>
      </c>
      <c r="E290" s="18">
        <v>0</v>
      </c>
      <c r="F290" s="18" t="s">
        <v>374</v>
      </c>
      <c r="G290" s="115" t="s">
        <v>704</v>
      </c>
      <c r="H290" s="20"/>
      <c r="I290" s="20"/>
      <c r="J290" s="20"/>
      <c r="K290" s="20"/>
      <c r="L290" s="20"/>
      <c r="M290" s="20"/>
      <c r="N290" s="20"/>
    </row>
    <row r="291" spans="1:14" ht="48" x14ac:dyDescent="0.2">
      <c r="A291" s="48">
        <v>3</v>
      </c>
      <c r="B291" s="48">
        <v>30</v>
      </c>
      <c r="C291" s="48">
        <v>1</v>
      </c>
      <c r="D291" s="48">
        <v>0</v>
      </c>
      <c r="E291" s="48">
        <v>0</v>
      </c>
      <c r="F291" s="48" t="s">
        <v>374</v>
      </c>
      <c r="G291" s="122" t="s">
        <v>705</v>
      </c>
      <c r="H291" s="16" t="s">
        <v>706</v>
      </c>
      <c r="I291" s="17">
        <v>1</v>
      </c>
      <c r="J291" s="17">
        <v>1</v>
      </c>
      <c r="K291" s="17">
        <v>1</v>
      </c>
      <c r="L291" s="17">
        <v>1</v>
      </c>
      <c r="M291" s="16" t="s">
        <v>372</v>
      </c>
      <c r="N291" s="16" t="s">
        <v>14</v>
      </c>
    </row>
    <row r="292" spans="1:14" ht="24" x14ac:dyDescent="0.2">
      <c r="A292" s="48">
        <v>3</v>
      </c>
      <c r="B292" s="48">
        <v>30</v>
      </c>
      <c r="C292" s="48">
        <v>2</v>
      </c>
      <c r="D292" s="48">
        <v>0</v>
      </c>
      <c r="E292" s="48">
        <v>0</v>
      </c>
      <c r="F292" s="48" t="s">
        <v>374</v>
      </c>
      <c r="G292" s="141" t="s">
        <v>707</v>
      </c>
      <c r="H292" s="16" t="s">
        <v>708</v>
      </c>
      <c r="I292" s="17">
        <v>1</v>
      </c>
      <c r="J292" s="17">
        <v>1</v>
      </c>
      <c r="K292" s="17">
        <v>1</v>
      </c>
      <c r="L292" s="17">
        <v>1</v>
      </c>
      <c r="M292" s="16" t="s">
        <v>372</v>
      </c>
      <c r="N292" s="16" t="s">
        <v>14</v>
      </c>
    </row>
    <row r="293" spans="1:14" ht="48" x14ac:dyDescent="0.2">
      <c r="A293" s="48">
        <v>3</v>
      </c>
      <c r="B293" s="48">
        <v>30</v>
      </c>
      <c r="C293" s="48">
        <v>3</v>
      </c>
      <c r="D293" s="48">
        <v>0</v>
      </c>
      <c r="E293" s="48">
        <v>0</v>
      </c>
      <c r="F293" s="48" t="s">
        <v>374</v>
      </c>
      <c r="G293" s="141" t="s">
        <v>709</v>
      </c>
      <c r="H293" s="16" t="s">
        <v>710</v>
      </c>
      <c r="I293" s="50">
        <v>12</v>
      </c>
      <c r="J293" s="50">
        <v>12</v>
      </c>
      <c r="K293" s="50">
        <v>12</v>
      </c>
      <c r="L293" s="50">
        <v>12</v>
      </c>
      <c r="M293" s="16" t="s">
        <v>372</v>
      </c>
      <c r="N293" s="16" t="s">
        <v>14</v>
      </c>
    </row>
    <row r="294" spans="1:14" ht="36" x14ac:dyDescent="0.2">
      <c r="A294" s="48">
        <v>3</v>
      </c>
      <c r="B294" s="48">
        <v>30</v>
      </c>
      <c r="C294" s="48">
        <v>4</v>
      </c>
      <c r="D294" s="48">
        <v>0</v>
      </c>
      <c r="E294" s="48">
        <v>0</v>
      </c>
      <c r="F294" s="48" t="s">
        <v>374</v>
      </c>
      <c r="G294" s="111" t="s">
        <v>711</v>
      </c>
      <c r="H294" s="16" t="s">
        <v>712</v>
      </c>
      <c r="I294" s="17">
        <v>1</v>
      </c>
      <c r="J294" s="17">
        <v>1</v>
      </c>
      <c r="K294" s="17">
        <v>1</v>
      </c>
      <c r="L294" s="17">
        <v>1</v>
      </c>
      <c r="M294" s="16" t="s">
        <v>372</v>
      </c>
      <c r="N294" s="16" t="s">
        <v>14</v>
      </c>
    </row>
    <row r="295" spans="1:14" ht="52.5" customHeight="1" x14ac:dyDescent="0.2">
      <c r="A295" s="48">
        <v>3</v>
      </c>
      <c r="B295" s="48">
        <v>30</v>
      </c>
      <c r="C295" s="48">
        <v>5</v>
      </c>
      <c r="D295" s="48">
        <v>0</v>
      </c>
      <c r="E295" s="48">
        <v>0</v>
      </c>
      <c r="F295" s="48" t="s">
        <v>374</v>
      </c>
      <c r="G295" s="141" t="s">
        <v>713</v>
      </c>
      <c r="H295" s="16" t="s">
        <v>660</v>
      </c>
      <c r="I295" s="16"/>
      <c r="J295" s="16">
        <v>1</v>
      </c>
      <c r="K295" s="16"/>
      <c r="L295" s="16">
        <v>1</v>
      </c>
      <c r="M295" s="16" t="s">
        <v>372</v>
      </c>
      <c r="N295" s="16" t="s">
        <v>14</v>
      </c>
    </row>
    <row r="296" spans="1:14" ht="28.5" customHeight="1" x14ac:dyDescent="0.2">
      <c r="A296" s="48">
        <v>3</v>
      </c>
      <c r="B296" s="48">
        <v>30</v>
      </c>
      <c r="C296" s="48">
        <v>6</v>
      </c>
      <c r="D296" s="48">
        <v>0</v>
      </c>
      <c r="E296" s="48">
        <v>0</v>
      </c>
      <c r="F296" s="48" t="s">
        <v>374</v>
      </c>
      <c r="G296" s="94" t="s">
        <v>714</v>
      </c>
      <c r="H296" s="16" t="s">
        <v>33</v>
      </c>
      <c r="I296" s="16"/>
      <c r="J296" s="16"/>
      <c r="K296" s="16">
        <v>1</v>
      </c>
      <c r="L296" s="17"/>
      <c r="M296" s="16" t="s">
        <v>372</v>
      </c>
      <c r="N296" s="16" t="s">
        <v>14</v>
      </c>
    </row>
    <row r="297" spans="1:14" ht="65.25" customHeight="1" x14ac:dyDescent="0.2">
      <c r="A297" s="48">
        <v>3</v>
      </c>
      <c r="B297" s="48">
        <v>30</v>
      </c>
      <c r="C297" s="48">
        <v>7</v>
      </c>
      <c r="D297" s="48">
        <v>0</v>
      </c>
      <c r="E297" s="48">
        <v>0</v>
      </c>
      <c r="F297" s="48" t="s">
        <v>374</v>
      </c>
      <c r="G297" s="141" t="s">
        <v>715</v>
      </c>
      <c r="H297" s="16" t="s">
        <v>716</v>
      </c>
      <c r="I297" s="17"/>
      <c r="J297" s="17">
        <v>0.5</v>
      </c>
      <c r="K297" s="17">
        <v>0.25</v>
      </c>
      <c r="L297" s="17">
        <v>0.25</v>
      </c>
      <c r="M297" s="16" t="s">
        <v>717</v>
      </c>
      <c r="N297" s="16" t="s">
        <v>14</v>
      </c>
    </row>
    <row r="298" spans="1:14" ht="36" x14ac:dyDescent="0.2">
      <c r="A298" s="48">
        <v>3</v>
      </c>
      <c r="B298" s="48">
        <v>30</v>
      </c>
      <c r="C298" s="48">
        <v>8</v>
      </c>
      <c r="D298" s="48">
        <v>0</v>
      </c>
      <c r="E298" s="48">
        <v>0</v>
      </c>
      <c r="F298" s="48" t="s">
        <v>374</v>
      </c>
      <c r="G298" s="94" t="s">
        <v>718</v>
      </c>
      <c r="H298" s="16" t="s">
        <v>33</v>
      </c>
      <c r="I298" s="17"/>
      <c r="J298" s="16">
        <v>1</v>
      </c>
      <c r="K298" s="17"/>
      <c r="L298" s="16" t="s">
        <v>15</v>
      </c>
      <c r="M298" s="16" t="s">
        <v>372</v>
      </c>
      <c r="N298" s="16" t="s">
        <v>14</v>
      </c>
    </row>
    <row r="299" spans="1:14" ht="29.25" customHeight="1" x14ac:dyDescent="0.2">
      <c r="A299" s="48">
        <v>3</v>
      </c>
      <c r="B299" s="48">
        <v>30</v>
      </c>
      <c r="C299" s="48">
        <v>9</v>
      </c>
      <c r="D299" s="48">
        <v>0</v>
      </c>
      <c r="E299" s="48">
        <v>0</v>
      </c>
      <c r="F299" s="48" t="s">
        <v>374</v>
      </c>
      <c r="G299" s="141" t="s">
        <v>719</v>
      </c>
      <c r="H299" s="16" t="s">
        <v>33</v>
      </c>
      <c r="I299" s="17"/>
      <c r="J299" s="17"/>
      <c r="K299" s="17"/>
      <c r="L299" s="16">
        <v>1</v>
      </c>
      <c r="M299" s="16" t="s">
        <v>372</v>
      </c>
      <c r="N299" s="16" t="s">
        <v>14</v>
      </c>
    </row>
    <row r="300" spans="1:14" ht="36" x14ac:dyDescent="0.2">
      <c r="A300" s="18">
        <v>3</v>
      </c>
      <c r="B300" s="18">
        <v>31</v>
      </c>
      <c r="C300" s="18">
        <v>0</v>
      </c>
      <c r="D300" s="18">
        <v>0</v>
      </c>
      <c r="E300" s="18">
        <v>0</v>
      </c>
      <c r="F300" s="18" t="s">
        <v>374</v>
      </c>
      <c r="G300" s="115" t="s">
        <v>720</v>
      </c>
      <c r="H300" s="20"/>
      <c r="I300" s="20"/>
      <c r="J300" s="20"/>
      <c r="K300" s="20"/>
      <c r="L300" s="20"/>
      <c r="M300" s="20"/>
      <c r="N300" s="20"/>
    </row>
    <row r="301" spans="1:14" ht="108" x14ac:dyDescent="0.2">
      <c r="A301" s="48">
        <v>3</v>
      </c>
      <c r="B301" s="48">
        <v>31</v>
      </c>
      <c r="C301" s="48">
        <v>1</v>
      </c>
      <c r="D301" s="48">
        <v>0</v>
      </c>
      <c r="E301" s="48">
        <v>0</v>
      </c>
      <c r="F301" s="48" t="s">
        <v>374</v>
      </c>
      <c r="G301" s="111" t="s">
        <v>721</v>
      </c>
      <c r="H301" s="16" t="s">
        <v>538</v>
      </c>
      <c r="I301" s="17">
        <v>1</v>
      </c>
      <c r="J301" s="17">
        <v>1</v>
      </c>
      <c r="K301" s="17">
        <v>1</v>
      </c>
      <c r="L301" s="17">
        <v>1</v>
      </c>
      <c r="M301" s="16" t="s">
        <v>372</v>
      </c>
      <c r="N301" s="16" t="s">
        <v>14</v>
      </c>
    </row>
    <row r="302" spans="1:14" ht="45" customHeight="1" x14ac:dyDescent="0.2">
      <c r="A302" s="48">
        <v>3</v>
      </c>
      <c r="B302" s="48">
        <v>31</v>
      </c>
      <c r="C302" s="48">
        <v>2</v>
      </c>
      <c r="D302" s="48">
        <v>0</v>
      </c>
      <c r="E302" s="48">
        <v>0</v>
      </c>
      <c r="F302" s="48" t="s">
        <v>374</v>
      </c>
      <c r="G302" s="141" t="s">
        <v>722</v>
      </c>
      <c r="H302" s="16" t="s">
        <v>538</v>
      </c>
      <c r="I302" s="16">
        <v>6</v>
      </c>
      <c r="J302" s="16">
        <v>6</v>
      </c>
      <c r="K302" s="16">
        <v>6</v>
      </c>
      <c r="L302" s="16">
        <v>6</v>
      </c>
      <c r="M302" s="16" t="s">
        <v>372</v>
      </c>
      <c r="N302" s="16" t="s">
        <v>14</v>
      </c>
    </row>
    <row r="303" spans="1:14" ht="60" x14ac:dyDescent="0.2">
      <c r="A303" s="48">
        <v>3</v>
      </c>
      <c r="B303" s="48">
        <v>31</v>
      </c>
      <c r="C303" s="48">
        <v>3</v>
      </c>
      <c r="D303" s="48">
        <v>0</v>
      </c>
      <c r="E303" s="48">
        <v>0</v>
      </c>
      <c r="F303" s="48" t="s">
        <v>374</v>
      </c>
      <c r="G303" s="141" t="s">
        <v>723</v>
      </c>
      <c r="H303" s="16" t="s">
        <v>724</v>
      </c>
      <c r="I303" s="17">
        <v>1</v>
      </c>
      <c r="J303" s="17">
        <v>1</v>
      </c>
      <c r="K303" s="17">
        <v>1</v>
      </c>
      <c r="L303" s="17">
        <v>1</v>
      </c>
      <c r="M303" s="16" t="s">
        <v>372</v>
      </c>
      <c r="N303" s="16" t="s">
        <v>14</v>
      </c>
    </row>
    <row r="304" spans="1:14" ht="48" x14ac:dyDescent="0.2">
      <c r="A304" s="48">
        <v>3</v>
      </c>
      <c r="B304" s="48">
        <v>31</v>
      </c>
      <c r="C304" s="48">
        <v>4</v>
      </c>
      <c r="D304" s="48">
        <v>0</v>
      </c>
      <c r="E304" s="48">
        <v>0</v>
      </c>
      <c r="F304" s="48" t="s">
        <v>374</v>
      </c>
      <c r="G304" s="141" t="s">
        <v>725</v>
      </c>
      <c r="H304" s="16" t="s">
        <v>724</v>
      </c>
      <c r="I304" s="16">
        <v>6</v>
      </c>
      <c r="J304" s="16">
        <v>6</v>
      </c>
      <c r="K304" s="16">
        <v>6</v>
      </c>
      <c r="L304" s="16">
        <v>6</v>
      </c>
      <c r="M304" s="16" t="s">
        <v>372</v>
      </c>
      <c r="N304" s="16" t="s">
        <v>14</v>
      </c>
    </row>
    <row r="305" spans="1:14" ht="48" x14ac:dyDescent="0.2">
      <c r="A305" s="48">
        <v>3</v>
      </c>
      <c r="B305" s="48">
        <v>31</v>
      </c>
      <c r="C305" s="48">
        <v>5</v>
      </c>
      <c r="D305" s="48">
        <v>0</v>
      </c>
      <c r="E305" s="48">
        <v>0</v>
      </c>
      <c r="F305" s="48" t="s">
        <v>374</v>
      </c>
      <c r="G305" s="141" t="s">
        <v>726</v>
      </c>
      <c r="H305" s="16" t="s">
        <v>727</v>
      </c>
      <c r="I305" s="17">
        <v>1</v>
      </c>
      <c r="J305" s="17">
        <v>1</v>
      </c>
      <c r="K305" s="17">
        <v>1</v>
      </c>
      <c r="L305" s="17">
        <v>1</v>
      </c>
      <c r="M305" s="16" t="s">
        <v>372</v>
      </c>
      <c r="N305" s="16" t="s">
        <v>14</v>
      </c>
    </row>
    <row r="306" spans="1:14" ht="36" x14ac:dyDescent="0.2">
      <c r="A306" s="48">
        <v>3</v>
      </c>
      <c r="B306" s="48">
        <v>31</v>
      </c>
      <c r="C306" s="48">
        <v>6</v>
      </c>
      <c r="D306" s="48">
        <v>0</v>
      </c>
      <c r="E306" s="48">
        <v>0</v>
      </c>
      <c r="F306" s="48" t="s">
        <v>374</v>
      </c>
      <c r="G306" s="122" t="s">
        <v>728</v>
      </c>
      <c r="H306" s="16" t="s">
        <v>729</v>
      </c>
      <c r="I306" s="16">
        <v>9</v>
      </c>
      <c r="J306" s="16">
        <v>9</v>
      </c>
      <c r="K306" s="16">
        <v>9</v>
      </c>
      <c r="L306" s="16">
        <v>9</v>
      </c>
      <c r="M306" s="16" t="s">
        <v>372</v>
      </c>
      <c r="N306" s="16" t="s">
        <v>14</v>
      </c>
    </row>
    <row r="307" spans="1:14" ht="36" x14ac:dyDescent="0.2">
      <c r="A307" s="18">
        <v>3</v>
      </c>
      <c r="B307" s="18">
        <v>32</v>
      </c>
      <c r="C307" s="18">
        <v>0</v>
      </c>
      <c r="D307" s="18">
        <v>0</v>
      </c>
      <c r="E307" s="18">
        <v>0</v>
      </c>
      <c r="F307" s="18" t="s">
        <v>374</v>
      </c>
      <c r="G307" s="115" t="s">
        <v>730</v>
      </c>
      <c r="H307" s="20"/>
      <c r="I307" s="20"/>
      <c r="J307" s="20"/>
      <c r="K307" s="20"/>
      <c r="L307" s="20"/>
      <c r="M307" s="20"/>
      <c r="N307" s="20"/>
    </row>
    <row r="308" spans="1:14" ht="48" x14ac:dyDescent="0.2">
      <c r="A308" s="48">
        <v>3</v>
      </c>
      <c r="B308" s="48">
        <v>32</v>
      </c>
      <c r="C308" s="48">
        <v>1</v>
      </c>
      <c r="D308" s="48">
        <v>0</v>
      </c>
      <c r="E308" s="48">
        <v>0</v>
      </c>
      <c r="F308" s="48" t="s">
        <v>374</v>
      </c>
      <c r="G308" s="141" t="s">
        <v>731</v>
      </c>
      <c r="H308" s="16" t="s">
        <v>732</v>
      </c>
      <c r="I308" s="17">
        <v>1</v>
      </c>
      <c r="J308" s="17">
        <v>1</v>
      </c>
      <c r="K308" s="17">
        <v>1</v>
      </c>
      <c r="L308" s="17">
        <v>1</v>
      </c>
      <c r="M308" s="16" t="s">
        <v>463</v>
      </c>
      <c r="N308" s="16" t="s">
        <v>14</v>
      </c>
    </row>
    <row r="309" spans="1:14" ht="48" x14ac:dyDescent="0.2">
      <c r="A309" s="48">
        <v>3</v>
      </c>
      <c r="B309" s="48">
        <v>32</v>
      </c>
      <c r="C309" s="48">
        <v>2</v>
      </c>
      <c r="D309" s="48">
        <v>0</v>
      </c>
      <c r="E309" s="48">
        <v>0</v>
      </c>
      <c r="F309" s="48" t="s">
        <v>374</v>
      </c>
      <c r="G309" s="135" t="s">
        <v>733</v>
      </c>
      <c r="H309" s="16" t="s">
        <v>734</v>
      </c>
      <c r="I309" s="17">
        <v>1</v>
      </c>
      <c r="J309" s="17">
        <v>1</v>
      </c>
      <c r="K309" s="17">
        <v>1</v>
      </c>
      <c r="L309" s="17">
        <v>1</v>
      </c>
      <c r="M309" s="16" t="s">
        <v>1698</v>
      </c>
      <c r="N309" s="16" t="s">
        <v>99</v>
      </c>
    </row>
    <row r="310" spans="1:14" ht="48" x14ac:dyDescent="0.2">
      <c r="A310" s="48">
        <v>3</v>
      </c>
      <c r="B310" s="48">
        <v>32</v>
      </c>
      <c r="C310" s="48">
        <v>3</v>
      </c>
      <c r="D310" s="48">
        <v>0</v>
      </c>
      <c r="E310" s="48">
        <v>0</v>
      </c>
      <c r="F310" s="48" t="s">
        <v>374</v>
      </c>
      <c r="G310" s="141" t="s">
        <v>735</v>
      </c>
      <c r="H310" s="16" t="s">
        <v>736</v>
      </c>
      <c r="I310" s="50">
        <v>1</v>
      </c>
      <c r="J310" s="50">
        <v>1</v>
      </c>
      <c r="K310" s="50">
        <v>1</v>
      </c>
      <c r="L310" s="50">
        <v>1</v>
      </c>
      <c r="M310" s="16" t="s">
        <v>463</v>
      </c>
      <c r="N310" s="16" t="s">
        <v>14</v>
      </c>
    </row>
    <row r="311" spans="1:14" ht="60" x14ac:dyDescent="0.2">
      <c r="A311" s="48">
        <v>3</v>
      </c>
      <c r="B311" s="48">
        <v>32</v>
      </c>
      <c r="C311" s="48">
        <v>4</v>
      </c>
      <c r="D311" s="48">
        <v>0</v>
      </c>
      <c r="E311" s="48">
        <v>0</v>
      </c>
      <c r="F311" s="48" t="s">
        <v>374</v>
      </c>
      <c r="G311" s="141" t="s">
        <v>737</v>
      </c>
      <c r="H311" s="16" t="s">
        <v>738</v>
      </c>
      <c r="I311" s="50">
        <v>21</v>
      </c>
      <c r="J311" s="50">
        <v>21</v>
      </c>
      <c r="K311" s="50">
        <v>21</v>
      </c>
      <c r="L311" s="50">
        <v>21</v>
      </c>
      <c r="M311" s="16" t="s">
        <v>463</v>
      </c>
      <c r="N311" s="16" t="s">
        <v>14</v>
      </c>
    </row>
    <row r="312" spans="1:14" ht="26.25" customHeight="1" x14ac:dyDescent="0.2">
      <c r="A312" s="48">
        <v>3</v>
      </c>
      <c r="B312" s="48">
        <v>32</v>
      </c>
      <c r="C312" s="48">
        <v>5</v>
      </c>
      <c r="D312" s="48">
        <v>0</v>
      </c>
      <c r="E312" s="48">
        <v>0</v>
      </c>
      <c r="F312" s="48" t="s">
        <v>374</v>
      </c>
      <c r="G312" s="141" t="s">
        <v>739</v>
      </c>
      <c r="H312" s="16" t="s">
        <v>740</v>
      </c>
      <c r="I312" s="17">
        <v>1</v>
      </c>
      <c r="J312" s="17">
        <v>1</v>
      </c>
      <c r="K312" s="17">
        <v>1</v>
      </c>
      <c r="L312" s="17">
        <v>1</v>
      </c>
      <c r="M312" s="16" t="s">
        <v>463</v>
      </c>
      <c r="N312" s="16" t="s">
        <v>14</v>
      </c>
    </row>
    <row r="313" spans="1:14" ht="36" x14ac:dyDescent="0.2">
      <c r="A313" s="48">
        <v>3</v>
      </c>
      <c r="B313" s="48">
        <v>32</v>
      </c>
      <c r="C313" s="48">
        <v>6</v>
      </c>
      <c r="D313" s="48">
        <v>0</v>
      </c>
      <c r="E313" s="48">
        <v>0</v>
      </c>
      <c r="F313" s="48" t="s">
        <v>374</v>
      </c>
      <c r="G313" s="141" t="s">
        <v>741</v>
      </c>
      <c r="H313" s="16" t="s">
        <v>742</v>
      </c>
      <c r="I313" s="50">
        <v>3</v>
      </c>
      <c r="J313" s="50">
        <v>3</v>
      </c>
      <c r="K313" s="50">
        <v>3</v>
      </c>
      <c r="L313" s="50">
        <v>3</v>
      </c>
      <c r="M313" s="16" t="s">
        <v>463</v>
      </c>
      <c r="N313" s="16" t="s">
        <v>14</v>
      </c>
    </row>
    <row r="314" spans="1:14" ht="72" x14ac:dyDescent="0.2">
      <c r="A314" s="48">
        <v>3</v>
      </c>
      <c r="B314" s="48">
        <v>32</v>
      </c>
      <c r="C314" s="48">
        <v>7</v>
      </c>
      <c r="D314" s="48">
        <v>0</v>
      </c>
      <c r="E314" s="48">
        <v>0</v>
      </c>
      <c r="F314" s="48" t="s">
        <v>374</v>
      </c>
      <c r="G314" s="141" t="s">
        <v>743</v>
      </c>
      <c r="H314" s="16" t="s">
        <v>738</v>
      </c>
      <c r="I314" s="17">
        <v>1</v>
      </c>
      <c r="J314" s="17">
        <v>1</v>
      </c>
      <c r="K314" s="17">
        <v>1</v>
      </c>
      <c r="L314" s="17">
        <v>1</v>
      </c>
      <c r="M314" s="16" t="s">
        <v>1697</v>
      </c>
      <c r="N314" s="16" t="s">
        <v>14</v>
      </c>
    </row>
    <row r="315" spans="1:14" ht="36" x14ac:dyDescent="0.2">
      <c r="A315" s="48">
        <v>3</v>
      </c>
      <c r="B315" s="48">
        <v>32</v>
      </c>
      <c r="C315" s="48">
        <v>8</v>
      </c>
      <c r="D315" s="48">
        <v>0</v>
      </c>
      <c r="E315" s="48">
        <v>0</v>
      </c>
      <c r="F315" s="48" t="s">
        <v>374</v>
      </c>
      <c r="G315" s="141" t="s">
        <v>744</v>
      </c>
      <c r="H315" s="16" t="s">
        <v>738</v>
      </c>
      <c r="I315" s="16">
        <v>21</v>
      </c>
      <c r="J315" s="16">
        <v>21</v>
      </c>
      <c r="K315" s="16">
        <v>21</v>
      </c>
      <c r="L315" s="16">
        <v>21</v>
      </c>
      <c r="M315" s="16" t="s">
        <v>463</v>
      </c>
      <c r="N315" s="16" t="s">
        <v>14</v>
      </c>
    </row>
    <row r="316" spans="1:14" ht="36" x14ac:dyDescent="0.2">
      <c r="A316" s="18">
        <v>3</v>
      </c>
      <c r="B316" s="18">
        <v>33</v>
      </c>
      <c r="C316" s="18">
        <v>0</v>
      </c>
      <c r="D316" s="18">
        <v>0</v>
      </c>
      <c r="E316" s="18">
        <v>0</v>
      </c>
      <c r="F316" s="18" t="s">
        <v>374</v>
      </c>
      <c r="G316" s="115" t="s">
        <v>745</v>
      </c>
      <c r="H316" s="20"/>
      <c r="I316" s="20"/>
      <c r="J316" s="20"/>
      <c r="K316" s="20"/>
      <c r="L316" s="20"/>
      <c r="M316" s="20"/>
      <c r="N316" s="20"/>
    </row>
    <row r="317" spans="1:14" ht="29.25" customHeight="1" x14ac:dyDescent="0.2">
      <c r="A317" s="48">
        <v>3</v>
      </c>
      <c r="B317" s="48">
        <v>33</v>
      </c>
      <c r="C317" s="48">
        <v>1</v>
      </c>
      <c r="D317" s="48">
        <v>0</v>
      </c>
      <c r="E317" s="48">
        <v>0</v>
      </c>
      <c r="F317" s="48" t="s">
        <v>374</v>
      </c>
      <c r="G317" s="141" t="s">
        <v>746</v>
      </c>
      <c r="H317" s="16" t="s">
        <v>747</v>
      </c>
      <c r="I317" s="16">
        <v>1</v>
      </c>
      <c r="J317" s="16"/>
      <c r="K317" s="16"/>
      <c r="L317" s="17"/>
      <c r="M317" s="16" t="s">
        <v>463</v>
      </c>
      <c r="N317" s="16" t="s">
        <v>14</v>
      </c>
    </row>
    <row r="318" spans="1:14" ht="72" x14ac:dyDescent="0.2">
      <c r="A318" s="48">
        <v>3</v>
      </c>
      <c r="B318" s="48">
        <v>33</v>
      </c>
      <c r="C318" s="48">
        <v>2</v>
      </c>
      <c r="D318" s="48">
        <v>0</v>
      </c>
      <c r="E318" s="48">
        <v>0</v>
      </c>
      <c r="F318" s="48" t="s">
        <v>374</v>
      </c>
      <c r="G318" s="141" t="s">
        <v>748</v>
      </c>
      <c r="H318" s="16" t="s">
        <v>538</v>
      </c>
      <c r="I318" s="16">
        <v>1</v>
      </c>
      <c r="J318" s="16"/>
      <c r="K318" s="16"/>
      <c r="L318" s="17"/>
      <c r="M318" s="16" t="s">
        <v>463</v>
      </c>
      <c r="N318" s="16" t="s">
        <v>14</v>
      </c>
    </row>
    <row r="319" spans="1:14" ht="36" x14ac:dyDescent="0.2">
      <c r="A319" s="18">
        <v>3</v>
      </c>
      <c r="B319" s="18">
        <v>34</v>
      </c>
      <c r="C319" s="18">
        <v>0</v>
      </c>
      <c r="D319" s="18">
        <v>0</v>
      </c>
      <c r="E319" s="18">
        <v>0</v>
      </c>
      <c r="F319" s="18" t="s">
        <v>374</v>
      </c>
      <c r="G319" s="115" t="s">
        <v>749</v>
      </c>
      <c r="H319" s="20"/>
      <c r="I319" s="20"/>
      <c r="J319" s="20"/>
      <c r="K319" s="20"/>
      <c r="L319" s="20"/>
      <c r="M319" s="20"/>
      <c r="N319" s="20"/>
    </row>
    <row r="320" spans="1:14" ht="36" x14ac:dyDescent="0.2">
      <c r="A320" s="48">
        <v>3</v>
      </c>
      <c r="B320" s="48">
        <v>34</v>
      </c>
      <c r="C320" s="48">
        <v>1</v>
      </c>
      <c r="D320" s="48">
        <v>0</v>
      </c>
      <c r="E320" s="48">
        <v>0</v>
      </c>
      <c r="F320" s="48" t="s">
        <v>374</v>
      </c>
      <c r="G320" s="141" t="s">
        <v>750</v>
      </c>
      <c r="H320" s="16" t="s">
        <v>751</v>
      </c>
      <c r="I320" s="16"/>
      <c r="J320" s="50"/>
      <c r="K320" s="16">
        <v>1</v>
      </c>
      <c r="L320" s="16"/>
      <c r="M320" s="16" t="s">
        <v>463</v>
      </c>
      <c r="N320" s="16" t="s">
        <v>70</v>
      </c>
    </row>
    <row r="321" spans="1:14" ht="30" customHeight="1" x14ac:dyDescent="0.2">
      <c r="A321" s="48">
        <v>3</v>
      </c>
      <c r="B321" s="48">
        <v>34</v>
      </c>
      <c r="C321" s="48">
        <v>2</v>
      </c>
      <c r="D321" s="48">
        <v>0</v>
      </c>
      <c r="E321" s="48">
        <v>0</v>
      </c>
      <c r="F321" s="48" t="s">
        <v>374</v>
      </c>
      <c r="G321" s="141" t="s">
        <v>752</v>
      </c>
      <c r="H321" s="16" t="s">
        <v>753</v>
      </c>
      <c r="I321" s="17">
        <v>1</v>
      </c>
      <c r="J321" s="17">
        <v>1</v>
      </c>
      <c r="K321" s="17">
        <v>1</v>
      </c>
      <c r="L321" s="17">
        <v>1</v>
      </c>
      <c r="M321" s="16" t="s">
        <v>463</v>
      </c>
      <c r="N321" s="16" t="s">
        <v>70</v>
      </c>
    </row>
    <row r="322" spans="1:14" ht="18" customHeight="1" x14ac:dyDescent="0.2">
      <c r="A322" s="68">
        <v>3</v>
      </c>
      <c r="B322" s="68">
        <v>35</v>
      </c>
      <c r="C322" s="68">
        <v>0</v>
      </c>
      <c r="D322" s="68">
        <v>0</v>
      </c>
      <c r="E322" s="68">
        <v>0</v>
      </c>
      <c r="F322" s="68" t="s">
        <v>374</v>
      </c>
      <c r="G322" s="115" t="s">
        <v>754</v>
      </c>
      <c r="H322" s="69"/>
      <c r="I322" s="69"/>
      <c r="J322" s="69"/>
      <c r="K322" s="69"/>
      <c r="L322" s="69"/>
      <c r="M322" s="69"/>
      <c r="N322" s="69"/>
    </row>
    <row r="323" spans="1:14" ht="30" customHeight="1" x14ac:dyDescent="0.2">
      <c r="A323" s="70">
        <v>3</v>
      </c>
      <c r="B323" s="70">
        <v>35</v>
      </c>
      <c r="C323" s="70">
        <v>1</v>
      </c>
      <c r="D323" s="70">
        <v>0</v>
      </c>
      <c r="E323" s="70">
        <v>0</v>
      </c>
      <c r="F323" s="48" t="s">
        <v>374</v>
      </c>
      <c r="G323" s="141" t="s">
        <v>755</v>
      </c>
      <c r="H323" s="16" t="s">
        <v>751</v>
      </c>
      <c r="I323" s="16"/>
      <c r="J323" s="16"/>
      <c r="K323" s="50"/>
      <c r="L323" s="16">
        <v>1</v>
      </c>
      <c r="M323" s="16" t="s">
        <v>463</v>
      </c>
      <c r="N323" s="16" t="s">
        <v>70</v>
      </c>
    </row>
    <row r="324" spans="1:14" ht="31.5" customHeight="1" x14ac:dyDescent="0.2">
      <c r="A324" s="70">
        <v>3</v>
      </c>
      <c r="B324" s="70">
        <v>35</v>
      </c>
      <c r="C324" s="70">
        <v>2</v>
      </c>
      <c r="D324" s="70">
        <v>0</v>
      </c>
      <c r="E324" s="70">
        <v>0</v>
      </c>
      <c r="F324" s="48" t="s">
        <v>374</v>
      </c>
      <c r="G324" s="141" t="s">
        <v>756</v>
      </c>
      <c r="H324" s="16" t="s">
        <v>757</v>
      </c>
      <c r="I324" s="17">
        <v>1</v>
      </c>
      <c r="J324" s="17">
        <v>1</v>
      </c>
      <c r="K324" s="17">
        <v>1</v>
      </c>
      <c r="L324" s="17">
        <v>1</v>
      </c>
      <c r="M324" s="16" t="s">
        <v>463</v>
      </c>
      <c r="N324" s="16" t="s">
        <v>14</v>
      </c>
    </row>
    <row r="325" spans="1:14" ht="40.5" customHeight="1" x14ac:dyDescent="0.2">
      <c r="A325" s="70">
        <v>3</v>
      </c>
      <c r="B325" s="70">
        <v>35</v>
      </c>
      <c r="C325" s="70">
        <v>3</v>
      </c>
      <c r="D325" s="70">
        <v>0</v>
      </c>
      <c r="E325" s="70">
        <v>0</v>
      </c>
      <c r="F325" s="48" t="s">
        <v>374</v>
      </c>
      <c r="G325" s="141" t="s">
        <v>758</v>
      </c>
      <c r="H325" s="16" t="s">
        <v>759</v>
      </c>
      <c r="I325" s="50">
        <v>1</v>
      </c>
      <c r="J325" s="50">
        <v>1</v>
      </c>
      <c r="K325" s="50">
        <v>1</v>
      </c>
      <c r="L325" s="50">
        <v>1</v>
      </c>
      <c r="M325" s="16" t="s">
        <v>463</v>
      </c>
      <c r="N325" s="16" t="s">
        <v>14</v>
      </c>
    </row>
    <row r="326" spans="1:14" ht="36" x14ac:dyDescent="0.2">
      <c r="A326" s="70">
        <v>3</v>
      </c>
      <c r="B326" s="70">
        <v>35</v>
      </c>
      <c r="C326" s="70">
        <v>4</v>
      </c>
      <c r="D326" s="70">
        <v>0</v>
      </c>
      <c r="E326" s="70">
        <v>0</v>
      </c>
      <c r="F326" s="48" t="s">
        <v>374</v>
      </c>
      <c r="G326" s="141" t="s">
        <v>760</v>
      </c>
      <c r="H326" s="16" t="s">
        <v>759</v>
      </c>
      <c r="I326" s="16"/>
      <c r="J326" s="50">
        <v>1</v>
      </c>
      <c r="K326" s="50">
        <v>1</v>
      </c>
      <c r="L326" s="50">
        <v>1</v>
      </c>
      <c r="M326" s="16" t="s">
        <v>463</v>
      </c>
      <c r="N326" s="16" t="s">
        <v>14</v>
      </c>
    </row>
    <row r="327" spans="1:14" ht="36" x14ac:dyDescent="0.2">
      <c r="A327" s="70">
        <v>3</v>
      </c>
      <c r="B327" s="70">
        <v>35</v>
      </c>
      <c r="C327" s="70">
        <v>5</v>
      </c>
      <c r="D327" s="70">
        <v>0</v>
      </c>
      <c r="E327" s="70">
        <v>0</v>
      </c>
      <c r="F327" s="48" t="s">
        <v>374</v>
      </c>
      <c r="G327" s="141" t="s">
        <v>761</v>
      </c>
      <c r="H327" s="16" t="s">
        <v>759</v>
      </c>
      <c r="I327" s="16">
        <v>1</v>
      </c>
      <c r="J327" s="16"/>
      <c r="K327" s="16">
        <v>1</v>
      </c>
      <c r="L327" s="16"/>
      <c r="M327" s="16" t="s">
        <v>463</v>
      </c>
      <c r="N327" s="16" t="s">
        <v>14</v>
      </c>
    </row>
    <row r="328" spans="1:14" ht="18" customHeight="1" x14ac:dyDescent="0.2">
      <c r="A328" s="68">
        <v>3</v>
      </c>
      <c r="B328" s="68">
        <v>36</v>
      </c>
      <c r="C328" s="68">
        <v>0</v>
      </c>
      <c r="D328" s="68">
        <v>0</v>
      </c>
      <c r="E328" s="68">
        <v>0</v>
      </c>
      <c r="F328" s="68" t="s">
        <v>374</v>
      </c>
      <c r="G328" s="115" t="s">
        <v>762</v>
      </c>
      <c r="H328" s="69"/>
      <c r="I328" s="69"/>
      <c r="J328" s="69"/>
      <c r="K328" s="69"/>
      <c r="L328" s="69"/>
      <c r="M328" s="69"/>
      <c r="N328" s="69"/>
    </row>
    <row r="329" spans="1:14" ht="63.75" customHeight="1" x14ac:dyDescent="0.2">
      <c r="A329" s="70">
        <v>3</v>
      </c>
      <c r="B329" s="70">
        <v>36</v>
      </c>
      <c r="C329" s="70">
        <v>1</v>
      </c>
      <c r="D329" s="70">
        <v>0</v>
      </c>
      <c r="E329" s="70">
        <v>0</v>
      </c>
      <c r="F329" s="48" t="s">
        <v>374</v>
      </c>
      <c r="G329" s="141" t="s">
        <v>763</v>
      </c>
      <c r="H329" s="16" t="s">
        <v>764</v>
      </c>
      <c r="I329" s="17"/>
      <c r="J329" s="17">
        <v>1</v>
      </c>
      <c r="K329" s="17">
        <v>1</v>
      </c>
      <c r="L329" s="17">
        <v>1</v>
      </c>
      <c r="M329" s="16" t="s">
        <v>765</v>
      </c>
      <c r="N329" s="16" t="s">
        <v>766</v>
      </c>
    </row>
    <row r="330" spans="1:14" ht="36" x14ac:dyDescent="0.2">
      <c r="A330" s="70">
        <v>3</v>
      </c>
      <c r="B330" s="70">
        <v>36</v>
      </c>
      <c r="C330" s="70">
        <v>2</v>
      </c>
      <c r="D330" s="70">
        <v>0</v>
      </c>
      <c r="E330" s="70">
        <v>0</v>
      </c>
      <c r="F330" s="48" t="s">
        <v>374</v>
      </c>
      <c r="G330" s="141" t="s">
        <v>767</v>
      </c>
      <c r="H330" s="16" t="s">
        <v>768</v>
      </c>
      <c r="I330" s="17"/>
      <c r="J330" s="17">
        <v>1</v>
      </c>
      <c r="K330" s="17">
        <v>1</v>
      </c>
      <c r="L330" s="17">
        <v>1</v>
      </c>
      <c r="M330" s="16" t="s">
        <v>769</v>
      </c>
      <c r="N330" s="16" t="s">
        <v>766</v>
      </c>
    </row>
    <row r="331" spans="1:14" ht="36" x14ac:dyDescent="0.2">
      <c r="A331" s="70">
        <v>3</v>
      </c>
      <c r="B331" s="70">
        <v>36</v>
      </c>
      <c r="C331" s="70">
        <v>3</v>
      </c>
      <c r="D331" s="70">
        <v>0</v>
      </c>
      <c r="E331" s="70">
        <v>0</v>
      </c>
      <c r="F331" s="48" t="s">
        <v>374</v>
      </c>
      <c r="G331" s="141" t="s">
        <v>770</v>
      </c>
      <c r="H331" s="16" t="s">
        <v>771</v>
      </c>
      <c r="I331" s="17"/>
      <c r="J331" s="17">
        <v>1</v>
      </c>
      <c r="K331" s="17">
        <v>1</v>
      </c>
      <c r="L331" s="17">
        <v>1</v>
      </c>
      <c r="M331" s="16" t="s">
        <v>765</v>
      </c>
      <c r="N331" s="16" t="s">
        <v>766</v>
      </c>
    </row>
    <row r="332" spans="1:14" ht="83.25" customHeight="1" x14ac:dyDescent="0.2">
      <c r="A332" s="70">
        <v>3</v>
      </c>
      <c r="B332" s="70">
        <v>36</v>
      </c>
      <c r="C332" s="70">
        <v>4</v>
      </c>
      <c r="D332" s="70">
        <v>0</v>
      </c>
      <c r="E332" s="70">
        <v>0</v>
      </c>
      <c r="F332" s="48" t="s">
        <v>374</v>
      </c>
      <c r="G332" s="141" t="s">
        <v>772</v>
      </c>
      <c r="H332" s="16" t="s">
        <v>773</v>
      </c>
      <c r="I332" s="17"/>
      <c r="J332" s="17">
        <v>1</v>
      </c>
      <c r="K332" s="17">
        <v>1</v>
      </c>
      <c r="L332" s="17">
        <v>1</v>
      </c>
      <c r="M332" s="16" t="s">
        <v>765</v>
      </c>
      <c r="N332" s="16" t="s">
        <v>766</v>
      </c>
    </row>
    <row r="333" spans="1:14" ht="36" x14ac:dyDescent="0.2">
      <c r="A333" s="70">
        <v>3</v>
      </c>
      <c r="B333" s="70">
        <v>36</v>
      </c>
      <c r="C333" s="70">
        <v>5</v>
      </c>
      <c r="D333" s="70">
        <v>0</v>
      </c>
      <c r="E333" s="70">
        <v>0</v>
      </c>
      <c r="F333" s="48" t="s">
        <v>374</v>
      </c>
      <c r="G333" s="141" t="s">
        <v>774</v>
      </c>
      <c r="H333" s="16" t="s">
        <v>775</v>
      </c>
      <c r="I333" s="17"/>
      <c r="J333" s="17">
        <v>1</v>
      </c>
      <c r="K333" s="17">
        <v>1</v>
      </c>
      <c r="L333" s="17">
        <v>1</v>
      </c>
      <c r="M333" s="16" t="s">
        <v>765</v>
      </c>
      <c r="N333" s="16" t="s">
        <v>766</v>
      </c>
    </row>
    <row r="334" spans="1:14" ht="36" x14ac:dyDescent="0.2">
      <c r="A334" s="70">
        <v>3</v>
      </c>
      <c r="B334" s="70">
        <v>36</v>
      </c>
      <c r="C334" s="70">
        <v>6</v>
      </c>
      <c r="D334" s="70">
        <v>0</v>
      </c>
      <c r="E334" s="70">
        <v>0</v>
      </c>
      <c r="F334" s="48" t="s">
        <v>374</v>
      </c>
      <c r="G334" s="141" t="s">
        <v>776</v>
      </c>
      <c r="H334" s="16" t="s">
        <v>777</v>
      </c>
      <c r="I334" s="17"/>
      <c r="J334" s="71"/>
      <c r="K334" s="17"/>
      <c r="L334" s="71">
        <v>1</v>
      </c>
      <c r="M334" s="16" t="s">
        <v>765</v>
      </c>
      <c r="N334" s="16" t="s">
        <v>766</v>
      </c>
    </row>
    <row r="335" spans="1:14" ht="36" x14ac:dyDescent="0.2">
      <c r="A335" s="70">
        <v>3</v>
      </c>
      <c r="B335" s="70">
        <v>36</v>
      </c>
      <c r="C335" s="70">
        <v>7</v>
      </c>
      <c r="D335" s="70">
        <v>0</v>
      </c>
      <c r="E335" s="70">
        <v>0</v>
      </c>
      <c r="F335" s="48" t="s">
        <v>374</v>
      </c>
      <c r="G335" s="141" t="s">
        <v>778</v>
      </c>
      <c r="H335" s="16" t="s">
        <v>779</v>
      </c>
      <c r="I335" s="16"/>
      <c r="J335" s="16">
        <v>2</v>
      </c>
      <c r="K335" s="16">
        <v>3</v>
      </c>
      <c r="L335" s="16">
        <v>2</v>
      </c>
      <c r="M335" s="16" t="s">
        <v>780</v>
      </c>
      <c r="N335" s="16" t="s">
        <v>766</v>
      </c>
    </row>
    <row r="336" spans="1:14" ht="36" x14ac:dyDescent="0.2">
      <c r="A336" s="70">
        <v>3</v>
      </c>
      <c r="B336" s="70">
        <v>36</v>
      </c>
      <c r="C336" s="70">
        <v>8</v>
      </c>
      <c r="D336" s="70">
        <v>0</v>
      </c>
      <c r="E336" s="70">
        <v>0</v>
      </c>
      <c r="F336" s="48" t="s">
        <v>374</v>
      </c>
      <c r="G336" s="141" t="s">
        <v>781</v>
      </c>
      <c r="H336" s="16" t="s">
        <v>782</v>
      </c>
      <c r="I336" s="17">
        <v>1</v>
      </c>
      <c r="J336" s="17">
        <v>1</v>
      </c>
      <c r="K336" s="17">
        <v>1</v>
      </c>
      <c r="L336" s="17">
        <v>1</v>
      </c>
      <c r="M336" s="16" t="s">
        <v>765</v>
      </c>
      <c r="N336" s="16" t="s">
        <v>766</v>
      </c>
    </row>
    <row r="337" spans="1:14" ht="48" x14ac:dyDescent="0.2">
      <c r="A337" s="70">
        <v>3</v>
      </c>
      <c r="B337" s="70">
        <v>36</v>
      </c>
      <c r="C337" s="70">
        <v>9</v>
      </c>
      <c r="D337" s="70">
        <v>0</v>
      </c>
      <c r="E337" s="70">
        <v>0</v>
      </c>
      <c r="F337" s="48" t="s">
        <v>374</v>
      </c>
      <c r="G337" s="141" t="s">
        <v>783</v>
      </c>
      <c r="H337" s="16" t="s">
        <v>33</v>
      </c>
      <c r="I337" s="17"/>
      <c r="J337" s="17"/>
      <c r="K337" s="50">
        <v>1</v>
      </c>
      <c r="L337" s="17"/>
      <c r="M337" s="16" t="s">
        <v>769</v>
      </c>
      <c r="N337" s="16" t="s">
        <v>766</v>
      </c>
    </row>
    <row r="338" spans="1:14" ht="36" x14ac:dyDescent="0.2">
      <c r="A338" s="70">
        <v>3</v>
      </c>
      <c r="B338" s="70">
        <v>36</v>
      </c>
      <c r="C338" s="70">
        <v>10</v>
      </c>
      <c r="D338" s="70">
        <v>0</v>
      </c>
      <c r="E338" s="70">
        <v>0</v>
      </c>
      <c r="F338" s="48" t="s">
        <v>374</v>
      </c>
      <c r="G338" s="122" t="s">
        <v>784</v>
      </c>
      <c r="H338" s="16" t="s">
        <v>742</v>
      </c>
      <c r="I338" s="17">
        <v>1</v>
      </c>
      <c r="J338" s="16"/>
      <c r="K338" s="16"/>
      <c r="L338" s="16"/>
      <c r="M338" s="16" t="s">
        <v>769</v>
      </c>
      <c r="N338" s="16" t="s">
        <v>766</v>
      </c>
    </row>
    <row r="339" spans="1:14" ht="36" x14ac:dyDescent="0.2">
      <c r="A339" s="70">
        <v>3</v>
      </c>
      <c r="B339" s="70">
        <v>36</v>
      </c>
      <c r="C339" s="70">
        <v>11</v>
      </c>
      <c r="D339" s="70">
        <v>0</v>
      </c>
      <c r="E339" s="70">
        <v>0</v>
      </c>
      <c r="F339" s="48" t="s">
        <v>374</v>
      </c>
      <c r="G339" s="122" t="s">
        <v>785</v>
      </c>
      <c r="H339" s="16" t="s">
        <v>181</v>
      </c>
      <c r="I339" s="17"/>
      <c r="J339" s="17">
        <v>1</v>
      </c>
      <c r="K339" s="17">
        <v>1</v>
      </c>
      <c r="L339" s="17">
        <v>1</v>
      </c>
      <c r="M339" s="16" t="s">
        <v>769</v>
      </c>
      <c r="N339" s="16" t="s">
        <v>766</v>
      </c>
    </row>
    <row r="340" spans="1:14" ht="36" x14ac:dyDescent="0.2">
      <c r="A340" s="70">
        <v>3</v>
      </c>
      <c r="B340" s="70">
        <v>36</v>
      </c>
      <c r="C340" s="70">
        <v>12</v>
      </c>
      <c r="D340" s="70">
        <v>0</v>
      </c>
      <c r="E340" s="70">
        <v>0</v>
      </c>
      <c r="F340" s="48" t="s">
        <v>374</v>
      </c>
      <c r="G340" s="122" t="s">
        <v>786</v>
      </c>
      <c r="H340" s="16" t="s">
        <v>107</v>
      </c>
      <c r="I340" s="16"/>
      <c r="J340" s="16">
        <v>3</v>
      </c>
      <c r="K340" s="16">
        <v>3</v>
      </c>
      <c r="L340" s="16">
        <v>3</v>
      </c>
      <c r="M340" s="16" t="s">
        <v>769</v>
      </c>
      <c r="N340" s="16" t="s">
        <v>766</v>
      </c>
    </row>
    <row r="341" spans="1:14" ht="36" x14ac:dyDescent="0.2">
      <c r="A341" s="70">
        <v>3</v>
      </c>
      <c r="B341" s="70">
        <v>36</v>
      </c>
      <c r="C341" s="70">
        <v>13</v>
      </c>
      <c r="D341" s="70">
        <v>0</v>
      </c>
      <c r="E341" s="70">
        <v>0</v>
      </c>
      <c r="F341" s="48" t="s">
        <v>374</v>
      </c>
      <c r="G341" s="122" t="s">
        <v>787</v>
      </c>
      <c r="H341" s="52" t="s">
        <v>788</v>
      </c>
      <c r="I341" s="52"/>
      <c r="J341" s="52"/>
      <c r="K341" s="52"/>
      <c r="L341" s="52">
        <v>1</v>
      </c>
      <c r="M341" s="16" t="s">
        <v>769</v>
      </c>
      <c r="N341" s="16" t="s">
        <v>766</v>
      </c>
    </row>
    <row r="342" spans="1:14" ht="42.75" customHeight="1" x14ac:dyDescent="0.2">
      <c r="A342" s="70">
        <v>3</v>
      </c>
      <c r="B342" s="70">
        <v>36</v>
      </c>
      <c r="C342" s="70">
        <v>14</v>
      </c>
      <c r="D342" s="70">
        <v>0</v>
      </c>
      <c r="E342" s="70">
        <v>0</v>
      </c>
      <c r="F342" s="48" t="s">
        <v>374</v>
      </c>
      <c r="G342" s="122" t="s">
        <v>789</v>
      </c>
      <c r="H342" s="16" t="s">
        <v>788</v>
      </c>
      <c r="I342" s="52"/>
      <c r="J342" s="17" t="s">
        <v>15</v>
      </c>
      <c r="K342" s="17">
        <v>0.5</v>
      </c>
      <c r="L342" s="17">
        <v>0.5</v>
      </c>
      <c r="M342" s="16" t="s">
        <v>790</v>
      </c>
      <c r="N342" s="16" t="s">
        <v>14</v>
      </c>
    </row>
    <row r="343" spans="1:14" ht="27" customHeight="1" x14ac:dyDescent="0.2">
      <c r="A343" s="18">
        <v>3</v>
      </c>
      <c r="B343" s="18">
        <v>37</v>
      </c>
      <c r="C343" s="18">
        <v>0</v>
      </c>
      <c r="D343" s="18">
        <v>0</v>
      </c>
      <c r="E343" s="18">
        <v>0</v>
      </c>
      <c r="F343" s="18" t="s">
        <v>473</v>
      </c>
      <c r="G343" s="138" t="s">
        <v>182</v>
      </c>
      <c r="H343" s="20"/>
      <c r="I343" s="20"/>
      <c r="J343" s="20"/>
      <c r="K343" s="20"/>
      <c r="L343" s="20"/>
      <c r="M343" s="20"/>
      <c r="N343" s="20"/>
    </row>
    <row r="344" spans="1:14" ht="48" x14ac:dyDescent="0.2">
      <c r="A344" s="14">
        <v>3</v>
      </c>
      <c r="B344" s="14">
        <v>37</v>
      </c>
      <c r="C344" s="14">
        <v>1</v>
      </c>
      <c r="D344" s="14">
        <v>0</v>
      </c>
      <c r="E344" s="14">
        <v>0</v>
      </c>
      <c r="F344" s="97" t="s">
        <v>473</v>
      </c>
      <c r="G344" s="125" t="s">
        <v>183</v>
      </c>
      <c r="H344" s="16" t="s">
        <v>72</v>
      </c>
      <c r="I344" s="17">
        <v>1</v>
      </c>
      <c r="J344" s="17">
        <v>1</v>
      </c>
      <c r="K344" s="17">
        <v>1</v>
      </c>
      <c r="L344" s="17">
        <v>1</v>
      </c>
      <c r="M344" s="3" t="s">
        <v>185</v>
      </c>
      <c r="N344" s="16" t="s">
        <v>14</v>
      </c>
    </row>
    <row r="345" spans="1:14" ht="24" x14ac:dyDescent="0.2">
      <c r="A345" s="18">
        <v>3</v>
      </c>
      <c r="B345" s="18">
        <v>38</v>
      </c>
      <c r="C345" s="18">
        <v>0</v>
      </c>
      <c r="D345" s="18">
        <v>0</v>
      </c>
      <c r="E345" s="18">
        <v>0</v>
      </c>
      <c r="F345" s="18" t="s">
        <v>374</v>
      </c>
      <c r="G345" s="115" t="s">
        <v>791</v>
      </c>
      <c r="H345" s="20"/>
      <c r="I345" s="20"/>
      <c r="J345" s="20"/>
      <c r="K345" s="20"/>
      <c r="L345" s="20"/>
      <c r="M345" s="20"/>
      <c r="N345" s="20"/>
    </row>
    <row r="346" spans="1:14" ht="60" x14ac:dyDescent="0.2">
      <c r="A346" s="48">
        <v>3</v>
      </c>
      <c r="B346" s="48">
        <v>38</v>
      </c>
      <c r="C346" s="48">
        <v>1</v>
      </c>
      <c r="D346" s="48">
        <v>0</v>
      </c>
      <c r="E346" s="48">
        <v>0</v>
      </c>
      <c r="F346" s="48" t="s">
        <v>374</v>
      </c>
      <c r="G346" s="122" t="s">
        <v>792</v>
      </c>
      <c r="H346" s="72" t="s">
        <v>793</v>
      </c>
      <c r="I346" s="52"/>
      <c r="J346" s="52"/>
      <c r="K346" s="52"/>
      <c r="L346" s="52">
        <v>1</v>
      </c>
      <c r="M346" s="144" t="s">
        <v>1699</v>
      </c>
      <c r="N346" s="52" t="s">
        <v>70</v>
      </c>
    </row>
  </sheetData>
  <sortState ref="A4:N362">
    <sortCondition ref="A3:A362"/>
    <sortCondition ref="B3:B362"/>
    <sortCondition ref="F3:F362"/>
    <sortCondition ref="C3:C362"/>
    <sortCondition ref="D3:D362"/>
    <sortCondition ref="E3:E362"/>
  </sortState>
  <mergeCells count="11">
    <mergeCell ref="H1:H2"/>
    <mergeCell ref="I1:L1"/>
    <mergeCell ref="M1:M2"/>
    <mergeCell ref="N1:N2"/>
    <mergeCell ref="A1:A2"/>
    <mergeCell ref="B1:B2"/>
    <mergeCell ref="C1:C2"/>
    <mergeCell ref="D1:D2"/>
    <mergeCell ref="E1:E2"/>
    <mergeCell ref="G1:G2"/>
    <mergeCell ref="F1:F2"/>
  </mergeCells>
  <printOptions horizontalCentered="1"/>
  <pageMargins left="0.25" right="0.25" top="1" bottom="0.5" header="0.5" footer="0.25"/>
  <pageSetup scale="92" fitToHeight="50" pageOrder="overThenDown" orientation="landscape" horizontalDpi="300" verticalDpi="300" r:id="rId1"/>
  <headerFooter>
    <oddHeader>&amp;L&amp;"-,Negrita"&amp;14Archivo Nacional de Costa Rica&amp;C&amp;"-,Negrita"&amp;14PROGRAMA 3: ACTIVIDADES CENTRALES
PLAN OPERATIVO: INSTITUCIONAL CONSOLIDADO&amp;R&amp;"-,Negrita"&amp;14Planificación</oddHeader>
    <oddFooter>&amp;L&amp;8&amp;D  /  &amp;T&amp;C&amp;8&amp;F&amp;R&amp;8&amp;P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Programa 1</vt:lpstr>
      <vt:lpstr>Programa 2</vt:lpstr>
      <vt:lpstr>Programa 3</vt:lpstr>
      <vt:lpstr>'Programa 1'!Títulos_a_imprimir</vt:lpstr>
      <vt:lpstr>'Programa 2'!Títulos_a_imprimir</vt:lpstr>
      <vt:lpstr>'Programa 3'!Títulos_a_imprimir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 Leal Ruíz</dc:creator>
  <cp:lastModifiedBy>Catalina Zúñiga Porras</cp:lastModifiedBy>
  <cp:lastPrinted>2016-06-28T22:57:43Z</cp:lastPrinted>
  <dcterms:created xsi:type="dcterms:W3CDTF">2015-06-26T16:48:19Z</dcterms:created>
  <dcterms:modified xsi:type="dcterms:W3CDTF">2016-07-07T14:43:21Z</dcterms:modified>
</cp:coreProperties>
</file>