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gan-my.sharepoint.com/personal/aazofeifa_dgan_go_cr/Documents/Escritorio/Mis Documentos/Informe de rendición/Informe Anual/Año 2023/"/>
    </mc:Choice>
  </mc:AlternateContent>
  <xr:revisionPtr revIDLastSave="0" documentId="8_{D70A595E-D8C8-4B91-98F0-E26DDF554DEC}" xr6:coauthVersionLast="47" xr6:coauthVersionMax="47" xr10:uidLastSave="{00000000-0000-0000-0000-000000000000}"/>
  <bookViews>
    <workbookView showSheetTabs="0" xWindow="-120" yWindow="-120" windowWidth="20730" windowHeight="11040" tabRatio="745" firstSheet="1" activeTab="2" xr2:uid="{A274762E-68C8-45A1-9035-CBBB0DB3D7BE}"/>
  </bookViews>
  <sheets>
    <sheet name="Ti-CG" sheetId="3" state="hidden" r:id="rId1"/>
    <sheet name="Inicio" sheetId="23" r:id="rId2"/>
    <sheet name="AG-C7" sheetId="10" r:id="rId3"/>
    <sheet name="AG-C8.1" sheetId="9" r:id="rId4"/>
    <sheet name="AG-C8.2" sheetId="20" r:id="rId5"/>
    <sheet name="AG-C9" sheetId="19" r:id="rId6"/>
    <sheet name="AG-C10.1" sheetId="21" r:id="rId7"/>
    <sheet name="AG-C10.2" sheetId="22" r:id="rId8"/>
  </sheets>
  <externalReferences>
    <externalReference r:id="rId9"/>
  </externalReferences>
  <definedNames>
    <definedName name="Base_CG">[1]Cent_Gest!$F$27:$G$47</definedName>
    <definedName name="C_Gestor">'Ti-CG'!$B$2:$V$29</definedName>
    <definedName name="Cent_Gestor">'Ti-CG'!$B$33:INDEX('Ti-CG'!$B$33:$V$33,COUNTIF('Ti-CG'!$B$33:$V$33,"&lt;&gt;0"))</definedName>
    <definedName name="Centro_Gestor">[1]Cent_Gest!$B$2:$B$191</definedName>
    <definedName name="Fact_List">'Ti-CG'!$A$35:$A$44</definedName>
    <definedName name="List_Cen_Gest">[1]Cent_Gest!$F$2</definedName>
    <definedName name="List_Tit">[1]Cent_Gest!$D$2</definedName>
    <definedName name="Lista_Cuadros">[1]Cent_Gest!$F$27:INDEX([1]Cent_Gest!$F$27:$F$47,COUNTIF([1]Cent_Gest!$F$27:$F$47,"&lt;&gt;0"))</definedName>
    <definedName name="PA_2022">'[1]2022'!$B$28:$O$49</definedName>
    <definedName name="PA_2023">'[1]2023'!$B$28:$O$49</definedName>
    <definedName name="Partida">[1]Cent_Gest!$F$50:$F$59</definedName>
    <definedName name="PD_2022">'[1]2022'!$B$51:$O$72</definedName>
    <definedName name="PI_2022">'[1]2022'!$B$5:$O$26</definedName>
    <definedName name="PI_2023">'[1]2023'!$B$5:$O$26</definedName>
    <definedName name="Tit_Busq">'Ti-CG'!$A$2:$A$29</definedName>
    <definedName name="Título">[1]Cent_Gest!$A$2:$A$191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2" l="1"/>
  <c r="B3" i="21"/>
  <c r="B3" i="19"/>
  <c r="B3" i="20"/>
  <c r="B3" i="9"/>
  <c r="B3" i="10"/>
  <c r="H7" i="10"/>
  <c r="F8" i="10"/>
  <c r="F7" i="10"/>
  <c r="A33" i="3"/>
  <c r="F96" i="19" l="1"/>
  <c r="H96" i="19"/>
  <c r="I96" i="19"/>
  <c r="F95" i="19"/>
  <c r="H95" i="19"/>
  <c r="I95" i="19"/>
  <c r="F94" i="19"/>
  <c r="H94" i="19"/>
  <c r="I94" i="19"/>
  <c r="F93" i="19"/>
  <c r="H93" i="19"/>
  <c r="I93" i="19"/>
  <c r="F92" i="19"/>
  <c r="H92" i="19"/>
  <c r="I92" i="19"/>
  <c r="F91" i="19"/>
  <c r="H91" i="19"/>
  <c r="I91" i="19"/>
  <c r="F90" i="19"/>
  <c r="H90" i="19"/>
  <c r="I90" i="19"/>
  <c r="F89" i="19"/>
  <c r="H89" i="19"/>
  <c r="I89" i="19"/>
  <c r="F88" i="19"/>
  <c r="H88" i="19"/>
  <c r="I88" i="19"/>
  <c r="F87" i="19"/>
  <c r="H87" i="19"/>
  <c r="I87" i="19"/>
  <c r="F86" i="19"/>
  <c r="H86" i="19"/>
  <c r="I86" i="19"/>
  <c r="F85" i="19"/>
  <c r="H85" i="19"/>
  <c r="I85" i="19"/>
  <c r="F84" i="19"/>
  <c r="H84" i="19"/>
  <c r="I84" i="19"/>
  <c r="F83" i="19"/>
  <c r="H83" i="19"/>
  <c r="I83" i="19"/>
  <c r="F82" i="19"/>
  <c r="H82" i="19"/>
  <c r="I82" i="19"/>
  <c r="F81" i="19"/>
  <c r="H81" i="19"/>
  <c r="I81" i="19"/>
  <c r="F80" i="19"/>
  <c r="H80" i="19"/>
  <c r="I80" i="19"/>
  <c r="F8" i="19"/>
  <c r="H8" i="19"/>
  <c r="F9" i="19"/>
  <c r="H9" i="19"/>
  <c r="F10" i="19"/>
  <c r="H10" i="19"/>
  <c r="F11" i="19"/>
  <c r="H11" i="19"/>
  <c r="F12" i="19"/>
  <c r="H12" i="19"/>
  <c r="F13" i="19"/>
  <c r="H13" i="19"/>
  <c r="F14" i="19"/>
  <c r="H14" i="19"/>
  <c r="F15" i="19"/>
  <c r="H15" i="19"/>
  <c r="F16" i="19"/>
  <c r="H16" i="19"/>
  <c r="F17" i="19"/>
  <c r="H17" i="19"/>
  <c r="F18" i="19"/>
  <c r="H18" i="19"/>
  <c r="F19" i="19"/>
  <c r="H19" i="19"/>
  <c r="F20" i="19"/>
  <c r="H20" i="19"/>
  <c r="F21" i="19"/>
  <c r="H21" i="19"/>
  <c r="F22" i="19"/>
  <c r="H22" i="19"/>
  <c r="F23" i="19"/>
  <c r="H23" i="19"/>
  <c r="F24" i="19"/>
  <c r="H24" i="19"/>
  <c r="F25" i="19"/>
  <c r="H25" i="19"/>
  <c r="F26" i="19"/>
  <c r="H26" i="19"/>
  <c r="F27" i="19"/>
  <c r="H27" i="19"/>
  <c r="F28" i="19"/>
  <c r="H28" i="19"/>
  <c r="F29" i="19"/>
  <c r="H29" i="19"/>
  <c r="F30" i="19"/>
  <c r="H30" i="19"/>
  <c r="F31" i="19"/>
  <c r="H31" i="19"/>
  <c r="F32" i="19"/>
  <c r="H32" i="19"/>
  <c r="F33" i="19"/>
  <c r="H33" i="19"/>
  <c r="F34" i="19"/>
  <c r="H34" i="19"/>
  <c r="F35" i="19"/>
  <c r="H35" i="19"/>
  <c r="F36" i="19"/>
  <c r="H36" i="19"/>
  <c r="F37" i="19"/>
  <c r="H37" i="19"/>
  <c r="F38" i="19"/>
  <c r="H38" i="19"/>
  <c r="F39" i="19"/>
  <c r="H39" i="19"/>
  <c r="F40" i="19"/>
  <c r="H40" i="19"/>
  <c r="F41" i="19"/>
  <c r="H41" i="19"/>
  <c r="F42" i="19"/>
  <c r="H42" i="19"/>
  <c r="F43" i="19"/>
  <c r="H43" i="19"/>
  <c r="F44" i="19"/>
  <c r="H44" i="19"/>
  <c r="F45" i="19"/>
  <c r="H45" i="19"/>
  <c r="F46" i="19"/>
  <c r="H46" i="19"/>
  <c r="F47" i="19"/>
  <c r="H47" i="19"/>
  <c r="F48" i="19"/>
  <c r="H48" i="19"/>
  <c r="F49" i="19"/>
  <c r="H49" i="19"/>
  <c r="F50" i="19"/>
  <c r="H50" i="19"/>
  <c r="F51" i="19"/>
  <c r="H51" i="19"/>
  <c r="F52" i="19"/>
  <c r="H52" i="19"/>
  <c r="F53" i="19"/>
  <c r="H53" i="19"/>
  <c r="F54" i="19"/>
  <c r="H54" i="19"/>
  <c r="F55" i="19"/>
  <c r="H55" i="19"/>
  <c r="F56" i="19"/>
  <c r="H56" i="19"/>
  <c r="F57" i="19"/>
  <c r="H57" i="19"/>
  <c r="F58" i="19"/>
  <c r="H58" i="19"/>
  <c r="F59" i="19"/>
  <c r="H59" i="19"/>
  <c r="F60" i="19"/>
  <c r="H60" i="19"/>
  <c r="F61" i="19"/>
  <c r="H61" i="19"/>
  <c r="F62" i="19"/>
  <c r="H62" i="19"/>
  <c r="F63" i="19"/>
  <c r="H63" i="19"/>
  <c r="F64" i="19"/>
  <c r="H64" i="19"/>
  <c r="F65" i="19"/>
  <c r="H65" i="19"/>
  <c r="F66" i="19"/>
  <c r="H66" i="19"/>
  <c r="F67" i="19"/>
  <c r="H67" i="19"/>
  <c r="F68" i="19"/>
  <c r="H68" i="19"/>
  <c r="F69" i="19"/>
  <c r="H69" i="19"/>
  <c r="F70" i="19"/>
  <c r="H70" i="19"/>
  <c r="F71" i="19"/>
  <c r="H71" i="19"/>
  <c r="F72" i="19"/>
  <c r="H72" i="19"/>
  <c r="F73" i="19"/>
  <c r="H73" i="19"/>
  <c r="F74" i="19"/>
  <c r="H74" i="19"/>
  <c r="F75" i="19"/>
  <c r="H75" i="19"/>
  <c r="F76" i="19"/>
  <c r="H76" i="19"/>
  <c r="F77" i="19"/>
  <c r="H77" i="19"/>
  <c r="F78" i="19"/>
  <c r="H78" i="19"/>
  <c r="F79" i="19"/>
  <c r="H79" i="19"/>
  <c r="H7" i="19"/>
  <c r="I7" i="19" s="1"/>
  <c r="F7" i="19"/>
  <c r="I7" i="10"/>
  <c r="H8" i="10"/>
  <c r="I8" i="10" s="1"/>
  <c r="H9" i="10"/>
  <c r="I9" i="10" s="1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B33" i="3" a="1"/>
  <c r="S33" i="3" s="1"/>
  <c r="V33" i="3" l="1"/>
  <c r="D33" i="3"/>
  <c r="Q33" i="3"/>
  <c r="T33" i="3"/>
  <c r="O33" i="3"/>
  <c r="J33" i="3"/>
  <c r="G33" i="3"/>
  <c r="E33" i="3"/>
  <c r="P33" i="3"/>
  <c r="K33" i="3"/>
  <c r="M33" i="3"/>
  <c r="I33" i="3"/>
  <c r="C33" i="3"/>
  <c r="H33" i="3"/>
  <c r="L33" i="3"/>
  <c r="U33" i="3"/>
  <c r="B33" i="3"/>
  <c r="F33" i="3"/>
  <c r="R33" i="3"/>
  <c r="N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I1" authorId="0" shapeId="0" xr:uid="{E895B3DF-88DB-42C6-B102-F782CC89DCE2}">
      <text>
        <r>
          <rPr>
            <sz val="9"/>
            <color indexed="81"/>
            <rFont val="Tahoma"/>
            <family val="2"/>
          </rPr>
          <t>Las columnas F y H cuentan con fórmulas que se puede modificar para ajustar el cálculo del cumplimiento alcanzado</t>
        </r>
      </text>
    </comment>
    <comment ref="I6" authorId="0" shapeId="0" xr:uid="{29A42728-3B42-4A90-9054-12714F3CA7B5}">
      <text>
        <r>
          <rPr>
            <sz val="9"/>
            <color indexed="81"/>
            <rFont val="Tahoma"/>
            <family val="2"/>
          </rPr>
          <t>No incluir esta columna en el Informe (PDF).</t>
        </r>
      </text>
    </comment>
    <comment ref="J6" authorId="0" shapeId="0" xr:uid="{E3474E35-AC4E-4804-A1AB-AAEFD82C8C58}">
      <text>
        <r>
          <rPr>
            <sz val="11"/>
            <color theme="1"/>
            <rFont val="Arial Narrow"/>
            <family val="2"/>
          </rPr>
          <t>Para cada unidad de medida, en caso de cumplimiento con resultados mayores a lo programado (superior al 100,00%), se deberá justificar las razones que los generaron. No incluir esta columna en el Informe (PDF).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Freni Mendez</author>
  </authors>
  <commentList>
    <comment ref="I1" authorId="0" shapeId="0" xr:uid="{F5D336C1-2110-477D-935B-CDD142BA67EA}">
      <text>
        <r>
          <rPr>
            <sz val="9"/>
            <color indexed="81"/>
            <rFont val="Tahoma"/>
            <family val="2"/>
          </rPr>
          <t>Las columnas F y H cuentan con fórmulas que se puede modificar para ajustar el cálculo del cumplimiento alcanzado</t>
        </r>
      </text>
    </comment>
    <comment ref="I6" authorId="0" shapeId="0" xr:uid="{D343971E-5F3B-4F6A-B636-45EA970A7729}">
      <text>
        <r>
          <rPr>
            <sz val="9"/>
            <color indexed="81"/>
            <rFont val="Tahoma"/>
            <family val="2"/>
          </rPr>
          <t>No incluir esta columna en el Informe (PDF).</t>
        </r>
      </text>
    </comment>
    <comment ref="J6" authorId="0" shapeId="0" xr:uid="{D02D85DE-CC52-4E08-862B-F839025F5551}">
      <text>
        <r>
          <rPr>
            <sz val="11"/>
            <color theme="1"/>
            <rFont val="Arial Narrow"/>
            <family val="2"/>
          </rPr>
          <t>Para cada indicador, en caso de cumplimiento con resultados mayores a lo programado (superior al 100,00%), se deberá justificar las razones que los generaron. No incluir esta columna en el Informe (PDF).</t>
        </r>
      </text>
    </comment>
  </commentList>
</comments>
</file>

<file path=xl/sharedStrings.xml><?xml version="1.0" encoding="utf-8"?>
<sst xmlns="http://schemas.openxmlformats.org/spreadsheetml/2006/main" count="358" uniqueCount="302">
  <si>
    <t>101 Asamblea Legislativa</t>
  </si>
  <si>
    <t>102 Contraloría General de la República</t>
  </si>
  <si>
    <t>103 Defensoría de los Habitantes de la República</t>
  </si>
  <si>
    <t>201 Presidencia de la República</t>
  </si>
  <si>
    <t>202 Ministerio de la Presidencia</t>
  </si>
  <si>
    <t>203 Ministerio de Gobernación y Policía</t>
  </si>
  <si>
    <t>204 Ministerio de Relaciones Exteriores y Culto</t>
  </si>
  <si>
    <t>205 Ministerio de Seguridad Pública</t>
  </si>
  <si>
    <t>206 Ministerio de Hacienda</t>
  </si>
  <si>
    <t>207 Ministerio de Agricultura y Ganadería</t>
  </si>
  <si>
    <t>208 Ministerio de Economía Industria y Comercio</t>
  </si>
  <si>
    <t>209 Ministerio de Obras Públicas y Transportes</t>
  </si>
  <si>
    <t>210 Ministerio de Educación Pública</t>
  </si>
  <si>
    <t>211 Ministerio de Salud</t>
  </si>
  <si>
    <t>212 Ministerio de Trabajo y Seguridad Social</t>
  </si>
  <si>
    <t>213 Ministerio de Cultura y Juventud</t>
  </si>
  <si>
    <t>214 Ministerio de Justicia y Paz</t>
  </si>
  <si>
    <t>215 Ministerio de Vivienda y Asentamientos Humanos</t>
  </si>
  <si>
    <t>216 Ministerio de Comercio Exterior</t>
  </si>
  <si>
    <t>217 Ministerio de Planificación Nacional y Política Económica</t>
  </si>
  <si>
    <t>218 Ministerio de Ciencia Innovación Tecnología y Telecomunicaciones</t>
  </si>
  <si>
    <t>219 Ministerio de Ambiente y Energía</t>
  </si>
  <si>
    <t>230 Servicio de la Deuda Pública</t>
  </si>
  <si>
    <t>231 Régimenes de Pensiones</t>
  </si>
  <si>
    <t>232 Partidas Específicas</t>
  </si>
  <si>
    <t>301 Poder Judicial</t>
  </si>
  <si>
    <t>401 Tribunal Supremo de Elecciones</t>
  </si>
  <si>
    <t>Título</t>
  </si>
  <si>
    <t>132 00 Actividades Centrales</t>
  </si>
  <si>
    <t>169 00 Actividades Centrales</t>
  </si>
  <si>
    <t>326 00 Administración Superior</t>
  </si>
  <si>
    <t>630 00 Gestión Intrainstitucional</t>
  </si>
  <si>
    <t>Centro Gestor</t>
  </si>
  <si>
    <t>170 00 Secretaría Ejec. de Planif. Sectorial Agropecuaria (SEPSA)</t>
  </si>
  <si>
    <t>327 00 Atención de Infraestructura Vial</t>
  </si>
  <si>
    <t>134 02 Gestión de Ingresos Internos</t>
  </si>
  <si>
    <t>328 00 Puertos y Regulación Maritima</t>
  </si>
  <si>
    <t>631 01 Rectoría de la Producción Social de la Salud</t>
  </si>
  <si>
    <t>134 03 Gestión Aduanera</t>
  </si>
  <si>
    <t>171 01 Servicio Fitosanitario Del Estado (SFE)</t>
  </si>
  <si>
    <t>329 00 Edificaciones Nacionales</t>
  </si>
  <si>
    <t>553 01 Consejo Superior de Educación</t>
  </si>
  <si>
    <t>631 02 Control del Tabaco y sus Efectos Nocivos en la Salud</t>
  </si>
  <si>
    <t>134 04 Recaudación de Adeudos y Gestión de Incentivos</t>
  </si>
  <si>
    <t>171 02 Servicio Nacional De Salud Animal (SENASA)</t>
  </si>
  <si>
    <t>330 00 Consejo Nacional de Concesiones (CNC)</t>
  </si>
  <si>
    <t>553 02 Desarrollo Curricular</t>
  </si>
  <si>
    <t>631 03 Consejo Técnico de Asistencia Médico Social</t>
  </si>
  <si>
    <t>789 01 Atención de Hombres Adultos en Centros Institucionales</t>
  </si>
  <si>
    <t>172 00 Instit. Nac. de Innovación Tecnológica Agropecuaria (INTA)</t>
  </si>
  <si>
    <t>553 03 Instituto de Desarrollo Profesional Uladislao Gámez Solano</t>
  </si>
  <si>
    <t>631 04 Oficina de Cooperación Internacional de la Salud</t>
  </si>
  <si>
    <t>789 02 Atención de Mujeres Sujetas a Medidas Privativas de Libertad</t>
  </si>
  <si>
    <t xml:space="preserve">331 01 Administración Vial y </t>
  </si>
  <si>
    <t>631 05 Comisión Nacional de Vacunación y Epidemiología</t>
  </si>
  <si>
    <t>789 03 Atención a Población Penal Juvenil</t>
  </si>
  <si>
    <t>135 02 Atención de Controversias Aduaneras</t>
  </si>
  <si>
    <t>331 02 Tribunal Administrativo de Transporte</t>
  </si>
  <si>
    <t>632 00 Provisión de Servicios de Salud</t>
  </si>
  <si>
    <t>751 01 Centro de Investigación y Conservación del Patrimonio</t>
  </si>
  <si>
    <t>789 04 Atención de Población en Centros Semi Institucionales</t>
  </si>
  <si>
    <t>331 03 Consejo de Seguridad Vial (COSEVI)</t>
  </si>
  <si>
    <t>635 00 Partidas no Asignables a Programas</t>
  </si>
  <si>
    <t>751 02 Museo Nacional de Costa Rica</t>
  </si>
  <si>
    <t>789 05 Atención de Población en Comunidad</t>
  </si>
  <si>
    <t>136 02 Rectoría del Subsistema de Presupuesto</t>
  </si>
  <si>
    <t>331 04 Consejo de Transporte Público (CTP)</t>
  </si>
  <si>
    <t>636 00 Instituto Costarricense de Investigación y Enseñanza en Nutrición y Salud</t>
  </si>
  <si>
    <t>751 03 Museo de Arte Costarricense</t>
  </si>
  <si>
    <t>789 06 Atención de Población Sujeta a Dispositivos Electrónicos</t>
  </si>
  <si>
    <t>136 03 Rectoría del Subsistema de Administración de Bienes y Contratación Administrativa</t>
  </si>
  <si>
    <t>332 00 Consejo Nacional de Viabilidad (CONAVI)</t>
  </si>
  <si>
    <t>637 00 Instituto sobre Alcoholismo y Farmacodependencia</t>
  </si>
  <si>
    <t>751 04 Museo Historico Cultural Juan Santamaria</t>
  </si>
  <si>
    <t>136 04 Rectoría del Subsistema de Tesorería</t>
  </si>
  <si>
    <t>333 00 Consejo Técnico de Aviación Civil (CTAC)</t>
  </si>
  <si>
    <t>638 00 Consejo Nacional de Investigación en Salud</t>
  </si>
  <si>
    <t>751 05 Museo Dr. Rafael Angel Calderon Guardia</t>
  </si>
  <si>
    <t>136 05 Rectoría del Subsistema de Contabilidad</t>
  </si>
  <si>
    <t>573 01 Enseñanza Preescolar, 1er y 2do Ciclo</t>
  </si>
  <si>
    <t>751 06 Museo de Arte y Diseño Contemporáneo</t>
  </si>
  <si>
    <t>136 06 Rectoría del Subsistema de Crédito Público</t>
  </si>
  <si>
    <t>573 02 3er. Ciclo y Educación Diversificada Académica</t>
  </si>
  <si>
    <t>751 07 Centro Cultural e Histórico José Figuerer Ferrer</t>
  </si>
  <si>
    <t>136 07 Formulación y Seguimiento de la Política Presupuestaria del Sector Público</t>
  </si>
  <si>
    <t>573 03 3er. Ciclo Educación Diversificada Técnica</t>
  </si>
  <si>
    <t>751 08 Casa de la Cultura de Puntarenas</t>
  </si>
  <si>
    <t>573 04 Enseñanza Especial</t>
  </si>
  <si>
    <t>758 01 Centro Nacional de la Música</t>
  </si>
  <si>
    <t>758 02 Sistema Nacional de Educación Musical</t>
  </si>
  <si>
    <t>758 03 Teatro Nacional</t>
  </si>
  <si>
    <t>758 04 Teatro Popular Melico Salazar</t>
  </si>
  <si>
    <t>758 05 Centro Costarricense de Producción Cinematográfica</t>
  </si>
  <si>
    <t>758 06 Centro de Producción Artística y Cultural</t>
  </si>
  <si>
    <t>550 00 Definición y Planif. de la Política Educ.</t>
  </si>
  <si>
    <t>551 00 Servicios de Apoyo a la Gestión</t>
  </si>
  <si>
    <t>554 00 Infraestructura y Equipamiento del Sistema Educ.</t>
  </si>
  <si>
    <t>555 00 Aplicación de la Tecnología a la Educación</t>
  </si>
  <si>
    <t>556 00 Gestión y Evaluación de la Calidad</t>
  </si>
  <si>
    <t>557 00 Desarrollo y Coordinación Regional</t>
  </si>
  <si>
    <t>558 00 Programas de Equidad</t>
  </si>
  <si>
    <t>573 00 Implementación de la Política Educativa</t>
  </si>
  <si>
    <t>574 00 Fondo Nacional de Becas</t>
  </si>
  <si>
    <t>749 00 Actividades Centrales</t>
  </si>
  <si>
    <t>753 00 Gestión y Desarrollo Cultural</t>
  </si>
  <si>
    <t>755 00 Sistema Nacional de Bibliotecas</t>
  </si>
  <si>
    <t>758 00 Promoción de las Artes</t>
  </si>
  <si>
    <t>759 00 Dirección General de Archivo Nacional</t>
  </si>
  <si>
    <t>760 00 Consejo Nacional de la Política Pública de la Persona Joven</t>
  </si>
  <si>
    <t>790 00 Prevención de la Violencia y Promoción de la Paz</t>
  </si>
  <si>
    <t>791 00 Defensa del Estado y Asistencia Jurídica al Sector Público</t>
  </si>
  <si>
    <t>793 00 Prevención, Detección y Combate de la Corrupción</t>
  </si>
  <si>
    <t>794 00 Registro Nacional</t>
  </si>
  <si>
    <t>795 00 Agencia de Protección de Datos de los Habitantes</t>
  </si>
  <si>
    <t>798 00 Dirección Nacional de Notariado</t>
  </si>
  <si>
    <t>799 00 Tribunal Registral Administrativo</t>
  </si>
  <si>
    <t>786 00 Actividades Centrales</t>
  </si>
  <si>
    <t>787 00 Act. Comun. a la Atención de Personas Adscritas al Sist. Penit. Nac. y Prev. de la Violencia y Prom. de la Paz Social</t>
  </si>
  <si>
    <t>788 00 Act. Comun. a la Defensa del Estado Asistencia Jurídica y Prevención, Detección y Combate de la Corrupción</t>
  </si>
  <si>
    <t>789 00 Atención de Personas Adscritas al Sistema Penitenciario Nacional</t>
  </si>
  <si>
    <t>Programado</t>
  </si>
  <si>
    <t>[ Mayor 90% ]</t>
  </si>
  <si>
    <t>[ Entre 50% y 90% ]</t>
  </si>
  <si>
    <t>[ Menor a 50% ]</t>
  </si>
  <si>
    <t>Cumplimiento</t>
  </si>
  <si>
    <t>Alto</t>
  </si>
  <si>
    <t>Medio</t>
  </si>
  <si>
    <t>Bajo</t>
  </si>
  <si>
    <t>002 00 Asamblea Legislativa</t>
  </si>
  <si>
    <t>009 00 Dirección Estratégica y de Apoyo</t>
  </si>
  <si>
    <t>012 00 Fiscalización Superior de la Hacienda Pública</t>
  </si>
  <si>
    <t>808 00 Defensoría de los Habitantes República</t>
  </si>
  <si>
    <t>021 00 Administración Superior</t>
  </si>
  <si>
    <t>024 01 Dirección General Servicio Civil</t>
  </si>
  <si>
    <t>024 02 Tribunal de Servicio Civil</t>
  </si>
  <si>
    <t>027 00 Información y Comunicación</t>
  </si>
  <si>
    <t>029 00 Consejo Nacional de La Persona Adulta Mayor (CONAPAM)</t>
  </si>
  <si>
    <t>031 00 Comisión Nacional de Prevención de Riesgos y Atención de Emergencias</t>
  </si>
  <si>
    <t>034 00 Administración Superior</t>
  </si>
  <si>
    <t>041 00 Dirección de Inteligencia Seguridad Nacacional</t>
  </si>
  <si>
    <t>042 00 Unidad Especial de Intervención</t>
  </si>
  <si>
    <t>083 00 Cooperación Internacional</t>
  </si>
  <si>
    <t>091 00 Actividades Centrales</t>
  </si>
  <si>
    <t>092 00 Actividades Comunes a los Serv. de Segur.Ciudadana, Fronteriza, Aérea, e Invest. y Represión del Narcotráfico</t>
  </si>
  <si>
    <t>093 00 Servicio de Seguridad Ciudadana</t>
  </si>
  <si>
    <t>094 00 Servicio de Seguridad Fronteriza</t>
  </si>
  <si>
    <t>095 00 Servicio de Seguridad Aérea</t>
  </si>
  <si>
    <t>096 00 Servicio de Seguridad Marítima</t>
  </si>
  <si>
    <t>097 00 Servicios de Investigación y Represión del Narcotráfico</t>
  </si>
  <si>
    <t>175 01 Dirección Nacional de Extensión Agropecuaria</t>
  </si>
  <si>
    <t>175 02 Consejo Nacional De Clubes 4s</t>
  </si>
  <si>
    <t>215 00 Actividades Centrales</t>
  </si>
  <si>
    <t>217 00 Mejora Regulatoria</t>
  </si>
  <si>
    <t>218 00 Dirección de Calidad</t>
  </si>
  <si>
    <t>219 00 Dirección General Pequeña y Mediana Empresa</t>
  </si>
  <si>
    <t>223 00 Protección del Consumidor</t>
  </si>
  <si>
    <t>224 00 Departamento Técnico de Apoyo (COPROCOM)</t>
  </si>
  <si>
    <t>225 00 Laboratorio Costarricense Metrología (LACOMET)</t>
  </si>
  <si>
    <t>729 00 Actividades Centrales</t>
  </si>
  <si>
    <t>731 00 Asuntos del Trabajo</t>
  </si>
  <si>
    <t>732 00 Empleo y Seguridad Social</t>
  </si>
  <si>
    <t>733 00 Tribunal Adm. de la Seg. Social</t>
  </si>
  <si>
    <t>734 00 Pensiones y Jubilaciones</t>
  </si>
  <si>
    <t>735 00 Consejo de Salud Ocupacional</t>
  </si>
  <si>
    <t>736 00 Consejo Nacional de Personas con Discapacidad (CONAPDIS)</t>
  </si>
  <si>
    <t>737 00 Fondo de Desarrollo Social y Asignaciones Familiares (FODESAF)</t>
  </si>
  <si>
    <t>811 00 Proyección de la Comunidad</t>
  </si>
  <si>
    <t>814 00 Actividades Centrales</t>
  </si>
  <si>
    <t>815 00 Ordenamiento Territorial</t>
  </si>
  <si>
    <t>792 00 Actividades Centrales</t>
  </si>
  <si>
    <t>796 00 Política Comercial Externa</t>
  </si>
  <si>
    <t>797 00 Programa de Integración Fronteriza</t>
  </si>
  <si>
    <t>856 00 Actividades Centrales</t>
  </si>
  <si>
    <t>857 00 Planificación, Seguimiento y Evaluación del Desarrollo</t>
  </si>
  <si>
    <t>858 00 Sistema de Inversión Pública</t>
  </si>
  <si>
    <t>859 00 Gestión de la Cooperación Internacional</t>
  </si>
  <si>
    <t>860 00 Fortalecimiento de la Gestión Pública</t>
  </si>
  <si>
    <t>893 00 Coordinación y Des. Científ. y Tecnológico</t>
  </si>
  <si>
    <t>899 00 Rectoría del sector Telecomunicaciones</t>
  </si>
  <si>
    <t>879 00 Actividades Centrales</t>
  </si>
  <si>
    <t>880 00 Sistema Nacional de Áreas de Conservación (SINAC)</t>
  </si>
  <si>
    <t>881 00 Fondo Nacional de Financiamiento Forestal (FONAFIFO)</t>
  </si>
  <si>
    <t>882 00 Comisión Nacional para la Gestión de la Biodiversidad (CONAGEBIO)</t>
  </si>
  <si>
    <t>883 00 Tribunal Ambiental Administrativo</t>
  </si>
  <si>
    <t>884 00 Comisión de Ordenamiento y Manejo de la Cuenta Alta del Río Reventazón (COMCURE)</t>
  </si>
  <si>
    <t>887 00 Dirección de Agua</t>
  </si>
  <si>
    <t>888 00 Instituto Meteorológico Nacional (IMN)</t>
  </si>
  <si>
    <t>889 00 Secretaría Técnica Nacional Ambiental (SETENA)</t>
  </si>
  <si>
    <t>890 00 Regulación, Control y Fiscalización de la Energía a Nivel Nacional</t>
  </si>
  <si>
    <t>897 00 Planificación Energética Nacional</t>
  </si>
  <si>
    <t>898 00 Geología y Minas</t>
  </si>
  <si>
    <t>825 00 Servicio de la Deuda Pública</t>
  </si>
  <si>
    <t>900 00 Partidas Esp. Provincia de San José</t>
  </si>
  <si>
    <t>901 00 Partidas Esp. Provincia de Alajuela</t>
  </si>
  <si>
    <t>902 00 Partidas Esp. Provincia de Cartago</t>
  </si>
  <si>
    <t>903 00 Partidas Esp. Provincia de Heredia</t>
  </si>
  <si>
    <t>904 00 Partidas Esp. Provincia de Guanacaste</t>
  </si>
  <si>
    <t>905 00 Partidas Esp. Provincia de Puntarenas</t>
  </si>
  <si>
    <t>906 00 Partidas Esp. Provincia de Limón</t>
  </si>
  <si>
    <t>926 00 Dirección y Administración</t>
  </si>
  <si>
    <t>927 00 Servicio Jurisdiccional</t>
  </si>
  <si>
    <t>928 00 Servicio de Investigación Judicial</t>
  </si>
  <si>
    <t>929 00 Servicio Ejercicio de la Acción Penal Pública</t>
  </si>
  <si>
    <t>930 00 Servicio Defensa Pública</t>
  </si>
  <si>
    <t>950 00 Servicio de Atención y Protección de Víctimas y Testigos</t>
  </si>
  <si>
    <t>951 00 Administración del Fondo de Jubilaciones y Pensiones del Poder Judicial</t>
  </si>
  <si>
    <t>043 00 Instituto Costarricense sobre Drogas (ICD)</t>
  </si>
  <si>
    <t>044 00 Actividad Central</t>
  </si>
  <si>
    <t>048 00 Tribunal Administrativo Migratorio</t>
  </si>
  <si>
    <t>049 00 Desarrollo de la Comunidad</t>
  </si>
  <si>
    <t>051 00 Programación Publicitaria</t>
  </si>
  <si>
    <t>055 00 Control de Migración y Extranjería en el País</t>
  </si>
  <si>
    <t>056 00 Imprenta Nacional</t>
  </si>
  <si>
    <t>081 00 Servicio Exterior</t>
  </si>
  <si>
    <t>082 00 Política Exterior</t>
  </si>
  <si>
    <t>573 05 Educación para Jovenes y Adultos</t>
  </si>
  <si>
    <t>Pendiente</t>
  </si>
  <si>
    <t>850 01 Tribunal Supremo de Elecciones</t>
  </si>
  <si>
    <t>850 02 Organización de Elecciones</t>
  </si>
  <si>
    <t>Nombre del producto</t>
  </si>
  <si>
    <t>Nombre de la unidad de medida</t>
  </si>
  <si>
    <t>Unidad de Medida</t>
  </si>
  <si>
    <t>Cumplimiento de unidades de medida</t>
  </si>
  <si>
    <t>Apartado de Gestión</t>
  </si>
  <si>
    <t>Nombre del Indicador</t>
  </si>
  <si>
    <t>134 00 Administración de Ingresos</t>
  </si>
  <si>
    <t xml:space="preserve">01. Impacto generado por la emergencia sanitaria por el COVID-19. </t>
  </si>
  <si>
    <t>02. Aplicación de directrices presidenciales.</t>
  </si>
  <si>
    <t>03. Lineamientos de los entes rectores de la Administración Financiera.</t>
  </si>
  <si>
    <t>04. Políticas administrativas institucionales que ocasionen cambios en la ejecución de recursos y generen ahorros o mayor gasto.</t>
  </si>
  <si>
    <t xml:space="preserve">05. Variación en la estimación de recursos. </t>
  </si>
  <si>
    <t>06. Problemas relacionados con los procesos de contratación administrativa.</t>
  </si>
  <si>
    <t>07. Liberación de cuota insuficiente.</t>
  </si>
  <si>
    <t>08. Desviaciones entre lo planificado y lo ejecutado.</t>
  </si>
  <si>
    <t>09. Normas de ejecución para el ejercicio presupuestario 2022.</t>
  </si>
  <si>
    <t>10.Otros (Especifique).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</si>
  <si>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Indicar fuente.</t>
    </r>
  </si>
  <si>
    <t xml:space="preserve">  Fuente: Indicar fuente.</t>
  </si>
  <si>
    <r>
      <t xml:space="preserve">  </t>
    </r>
    <r>
      <rPr>
        <vertAlign val="superscript"/>
        <sz val="11"/>
        <color theme="1"/>
        <rFont val="Calibri"/>
        <family val="2"/>
        <scheme val="minor"/>
      </rPr>
      <t>/1</t>
    </r>
    <r>
      <rPr>
        <sz val="11"/>
        <color theme="1"/>
        <rFont val="Calibri"/>
        <family val="2"/>
        <scheme val="minor"/>
      </rPr>
      <t xml:space="preserve"> Información obtenida del informe semestral del periodo 2022.</t>
    </r>
  </si>
  <si>
    <t>079 00 Actividad Central</t>
  </si>
  <si>
    <t>084 00 Dir. Gral. Protocolo y Ceremonial Estado</t>
  </si>
  <si>
    <t>088 00 Cuotas a Organismos Internacionales</t>
  </si>
  <si>
    <t>861 00 Transferencias</t>
  </si>
  <si>
    <t>894 00 Innovación y Capital Humano para la Competitividad</t>
  </si>
  <si>
    <r>
      <rPr>
        <vertAlign val="superscript"/>
        <sz val="9"/>
        <color theme="1"/>
        <rFont val="Calibri"/>
        <family val="2"/>
        <scheme val="minor"/>
      </rPr>
      <t>1/</t>
    </r>
    <r>
      <rPr>
        <sz val="9"/>
        <color theme="1"/>
        <rFont val="Calibri"/>
        <family val="2"/>
        <scheme val="minor"/>
      </rPr>
      <t xml:space="preserve"> Corresponde al número de factor indicado para el informe semestral.</t>
    </r>
  </si>
  <si>
    <r>
      <rPr>
        <vertAlign val="superscript"/>
        <sz val="9"/>
        <color theme="1"/>
        <rFont val="Calibri"/>
        <family val="2"/>
        <scheme val="minor"/>
      </rPr>
      <t>2/</t>
    </r>
    <r>
      <rPr>
        <sz val="9"/>
        <color theme="1"/>
        <rFont val="Calibri"/>
        <family val="2"/>
        <scheme val="minor"/>
      </rPr>
      <t xml:space="preserve"> Corresponde a la acción correctiva indicada en el informe semestral.</t>
    </r>
  </si>
  <si>
    <t>Cuadro 10.1</t>
  </si>
  <si>
    <t>Cuadro 10.2</t>
  </si>
  <si>
    <t>Indicador</t>
  </si>
  <si>
    <r>
      <rPr>
        <vertAlign val="superscript"/>
        <sz val="9"/>
        <color theme="1"/>
        <rFont val="Calibri"/>
        <family val="2"/>
        <scheme val="minor"/>
      </rPr>
      <t>5/</t>
    </r>
    <r>
      <rPr>
        <sz val="9"/>
        <color theme="1"/>
        <rFont val="Calibri"/>
        <family val="2"/>
        <scheme val="minor"/>
      </rPr>
      <t xml:space="preserve"> Se refiere a cómo los factores que se presentaron en el II semestre  incidieron en el resultado obtenido.</t>
    </r>
  </si>
  <si>
    <r>
      <rPr>
        <vertAlign val="superscript"/>
        <sz val="9"/>
        <color theme="1"/>
        <rFont val="Calibri"/>
        <family val="2"/>
        <scheme val="minor"/>
      </rPr>
      <t>4/</t>
    </r>
    <r>
      <rPr>
        <sz val="9"/>
        <color theme="1"/>
        <rFont val="Calibri"/>
        <family val="2"/>
        <scheme val="minor"/>
      </rPr>
      <t xml:space="preserve"> Corresponde al número de factor que afectó el resultado durante el II semestre.</t>
    </r>
  </si>
  <si>
    <r>
      <rPr>
        <vertAlign val="superscript"/>
        <sz val="9"/>
        <color theme="1"/>
        <rFont val="Calibri"/>
        <family val="2"/>
        <scheme val="minor"/>
      </rPr>
      <t>3/</t>
    </r>
    <r>
      <rPr>
        <sz val="9"/>
        <color theme="1"/>
        <rFont val="Calibri"/>
        <family val="2"/>
        <scheme val="minor"/>
      </rPr>
      <t xml:space="preserve"> Se refiere a si la acción señalada en el informe semestral fue efectiva o no y las justificaciones.</t>
    </r>
  </si>
  <si>
    <r>
      <rPr>
        <vertAlign val="superscript"/>
        <sz val="9"/>
        <color theme="1"/>
        <rFont val="Calibri"/>
        <family val="2"/>
        <scheme val="minor"/>
      </rPr>
      <t>1/</t>
    </r>
    <r>
      <rPr>
        <sz val="9"/>
        <color theme="1"/>
        <rFont val="Calibri"/>
        <family val="2"/>
        <scheme val="minor"/>
      </rPr>
      <t xml:space="preserve"> Corresponde al número del factor.</t>
    </r>
  </si>
  <si>
    <r>
      <rPr>
        <vertAlign val="superscript"/>
        <sz val="9"/>
        <color theme="1"/>
        <rFont val="Calibri"/>
        <family val="2"/>
        <scheme val="minor"/>
      </rPr>
      <t xml:space="preserve">2/ </t>
    </r>
    <r>
      <rPr>
        <sz val="9"/>
        <color theme="1"/>
        <rFont val="Calibri"/>
        <family val="2"/>
        <scheme val="minor"/>
      </rPr>
      <t>Se refiere a cómo los factores que se presentaron en el II semestre  incidieron en el resultado obtenido.</t>
    </r>
  </si>
  <si>
    <t>135 01 Atención de Controversias Tributarias</t>
  </si>
  <si>
    <t>Razones</t>
  </si>
  <si>
    <t>Al 31 de diciembre de 2023</t>
  </si>
  <si>
    <t>Alcanzado al 31/12/2023</t>
  </si>
  <si>
    <t>Porcentaje alcanzado
 al 31/12/2023</t>
  </si>
  <si>
    <t>Porcentaje alcanzado  al 31/12/2023</t>
  </si>
  <si>
    <t>Unidades de medida con cumplimiento menor al 45,00% y menor al 90,00%</t>
  </si>
  <si>
    <t>Unidades de medida con cumplimiento mayor al 45,00% y menor al 90,00%</t>
  </si>
  <si>
    <t>Indicadores con cumplimiento menor al 45,00% y menor al 90,00%</t>
  </si>
  <si>
    <t>Indicadores con cumplimiento mayor al 45,00% y menor al 90,00%</t>
  </si>
  <si>
    <t>Instrumento para el Informe de Ejecución Anual 2023</t>
  </si>
  <si>
    <t>Cuadro 9.</t>
  </si>
  <si>
    <t>Cumplimiento de indicadores</t>
  </si>
  <si>
    <t>Cuadro 12.1</t>
  </si>
  <si>
    <t>Cuadro 11.</t>
  </si>
  <si>
    <t>Cuadro 12.2</t>
  </si>
  <si>
    <t>Cuadro 9. Cumplimiento de unidades de medida</t>
  </si>
  <si>
    <t>Cuadro 10.1 Unidades de medida con cumplimiento menor al 45,00% al 30/06/2023 y menor al 90,00% al 31/12/2023
 y menor  al 90,00%  al 31/12/2023</t>
  </si>
  <si>
    <t xml:space="preserve">Cuadro 10.2 Unidades de medida con cumplimiento mayor al 45,00% al 30/06/2023 y menor al 90,00% al 31/12/2023 </t>
  </si>
  <si>
    <t xml:space="preserve">Cuadro 11. Cumplimiento de indicadores </t>
  </si>
  <si>
    <t xml:space="preserve">Cuadro 12.1 Indicadores con cumplimiento menor al 45,00% al 30/06/2023 
y menor al 90,00% al 31/12/2023 </t>
  </si>
  <si>
    <t xml:space="preserve">Cuadro 12.2 Indicadores con cumplimiento mayor al 45,00% al 30/06/2023 y menor al 90,00% al 31/12/2023 </t>
  </si>
  <si>
    <r>
      <t>Alcanzado al 30/06/2023</t>
    </r>
    <r>
      <rPr>
        <b/>
        <vertAlign val="superscript"/>
        <sz val="8"/>
        <color rgb="FFFFFFFF"/>
        <rFont val="HendersonSansW00-BasicLight"/>
      </rPr>
      <t>/1</t>
    </r>
  </si>
  <si>
    <r>
      <t xml:space="preserve">Porcentaje alcanzado al 30/06/2023 </t>
    </r>
    <r>
      <rPr>
        <b/>
        <vertAlign val="superscript"/>
        <sz val="8"/>
        <color rgb="FFFFFFFF"/>
        <rFont val="HendersonSansW00-BasicLight"/>
      </rPr>
      <t>/1</t>
    </r>
  </si>
  <si>
    <r>
      <t xml:space="preserve">  </t>
    </r>
    <r>
      <rPr>
        <vertAlign val="superscript"/>
        <sz val="8"/>
        <color theme="1"/>
        <rFont val="HendersonSansW00-BasicLight"/>
      </rPr>
      <t>/1</t>
    </r>
    <r>
      <rPr>
        <sz val="8"/>
        <color theme="1"/>
        <rFont val="HendersonSansW00-BasicLight"/>
      </rPr>
      <t xml:space="preserve"> Información obtenida del informe semestral del periodo 2023,</t>
    </r>
  </si>
  <si>
    <r>
      <t xml:space="preserve">Factor al 
30/06/2023 </t>
    </r>
    <r>
      <rPr>
        <b/>
        <vertAlign val="superscript"/>
        <sz val="9"/>
        <color rgb="FFFFFFFF"/>
        <rFont val="HendersonSansW00-BasicLight"/>
      </rPr>
      <t>/1</t>
    </r>
  </si>
  <si>
    <r>
      <t xml:space="preserve">Acción Correctiva </t>
    </r>
    <r>
      <rPr>
        <b/>
        <vertAlign val="superscript"/>
        <sz val="9"/>
        <color rgb="FFFFFFFF"/>
        <rFont val="HendersonSansW00-BasicLight"/>
      </rPr>
      <t>/2</t>
    </r>
  </si>
  <si>
    <r>
      <t xml:space="preserve">Razones </t>
    </r>
    <r>
      <rPr>
        <b/>
        <vertAlign val="superscript"/>
        <sz val="9"/>
        <color rgb="FFFFFFFF"/>
        <rFont val="HendersonSansW00-BasicLight"/>
      </rPr>
      <t>/3</t>
    </r>
  </si>
  <si>
    <r>
      <t xml:space="preserve">Factor al 
31/12/2023 </t>
    </r>
    <r>
      <rPr>
        <b/>
        <vertAlign val="superscript"/>
        <sz val="9"/>
        <color rgb="FFFFFFFF"/>
        <rFont val="HendersonSansW00-BasicLight"/>
      </rPr>
      <t>/4</t>
    </r>
  </si>
  <si>
    <r>
      <t xml:space="preserve">Razones </t>
    </r>
    <r>
      <rPr>
        <b/>
        <vertAlign val="superscript"/>
        <sz val="9"/>
        <color theme="0"/>
        <rFont val="HendersonSansW00-BasicLight"/>
      </rPr>
      <t>/5</t>
    </r>
  </si>
  <si>
    <r>
      <rPr>
        <b/>
        <sz val="9"/>
        <color theme="1"/>
        <rFont val="HendersonSansW00-BasicLight"/>
      </rPr>
      <t>Fuente:</t>
    </r>
    <r>
      <rPr>
        <sz val="9"/>
        <color theme="1"/>
        <rFont val="HendersonSansW00-BasicLight"/>
      </rPr>
      <t xml:space="preserve"> Indicar fuente.</t>
    </r>
  </si>
  <si>
    <r>
      <rPr>
        <vertAlign val="superscript"/>
        <sz val="9"/>
        <color theme="1"/>
        <rFont val="HendersonSansW00-BasicLight"/>
      </rPr>
      <t>1/</t>
    </r>
    <r>
      <rPr>
        <sz val="9"/>
        <color theme="1"/>
        <rFont val="HendersonSansW00-BasicLight"/>
      </rPr>
      <t xml:space="preserve"> Corresponde al número del factor.</t>
    </r>
  </si>
  <si>
    <r>
      <rPr>
        <vertAlign val="superscript"/>
        <sz val="9"/>
        <color theme="1"/>
        <rFont val="HendersonSansW00-BasicLight"/>
      </rPr>
      <t xml:space="preserve">2/ </t>
    </r>
    <r>
      <rPr>
        <sz val="9"/>
        <color theme="1"/>
        <rFont val="HendersonSansW00-BasicLight"/>
      </rPr>
      <t>Se refiere a cómo los factores que se presentaron en el II semestre  incidieron en el resultado obtenido.</t>
    </r>
  </si>
  <si>
    <r>
      <t xml:space="preserve">Factor al 
31/12/2023 </t>
    </r>
    <r>
      <rPr>
        <b/>
        <vertAlign val="superscript"/>
        <sz val="9"/>
        <color rgb="FFFFFFFF"/>
        <rFont val="HendersonSansW00-BasicLight"/>
      </rPr>
      <t>/1</t>
    </r>
  </si>
  <si>
    <r>
      <t xml:space="preserve">Razones </t>
    </r>
    <r>
      <rPr>
        <b/>
        <vertAlign val="superscript"/>
        <sz val="9"/>
        <color theme="0"/>
        <rFont val="HendersonSansW00-BasicLight"/>
      </rPr>
      <t>/2</t>
    </r>
  </si>
  <si>
    <r>
      <t xml:space="preserve">Alcanzado al 30/06/2023 </t>
    </r>
    <r>
      <rPr>
        <b/>
        <vertAlign val="superscript"/>
        <sz val="8"/>
        <color rgb="FFFFFFFF"/>
        <rFont val="HendersonSansW00-BasicLight"/>
      </rPr>
      <t>/1</t>
    </r>
  </si>
  <si>
    <r>
      <t xml:space="preserve">Factor al 
31/12/2023 </t>
    </r>
    <r>
      <rPr>
        <b/>
        <vertAlign val="superscript"/>
        <sz val="8"/>
        <color rgb="FFFFFFFF"/>
        <rFont val="HendersonSansW00-BasicLight"/>
      </rPr>
      <t>/4</t>
    </r>
  </si>
  <si>
    <t xml:space="preserve">Actividad de formación y capacitación </t>
  </si>
  <si>
    <t xml:space="preserve">Actividad artística-cultural.
</t>
  </si>
  <si>
    <t xml:space="preserve">Servicios de facilitación brindados. </t>
  </si>
  <si>
    <t>Actividades de control de la función notarial</t>
  </si>
  <si>
    <t>Porcentaje de personas pertenecientes a las instituciones del Sistema Nacional de Archivos que participan  en las actividades de formación y capacitación</t>
  </si>
  <si>
    <t>Calificación promedio de los servicios de facilitación brindados</t>
  </si>
  <si>
    <t>Servicios de difusión y desarrollo archivístico.</t>
  </si>
  <si>
    <t>Servicios de facilitación del patrimonio documental y actividades de control notarial</t>
  </si>
  <si>
    <t>Se impartaran las capacitaciones y las visitas guiadas, durante el II semestre 2023</t>
  </si>
  <si>
    <t>Según lo planificado en el plan de trabajo de las Unidades responsables de llevar a cabo dichas actividades.</t>
  </si>
  <si>
    <t>Las charlas sobre diversos temas archivísticos y las visitas guiadas se brindan por demanda y al no existir solicitudes suficientes estos no se pueden llevar a cabo. En cuanto a la capacitación por medio de cursos, se tuvo la limitación de no contar con una plataforma virtual propia, por lo que se recurrió a la colaboración del Colypro para brindar esta oferta de capacitación.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</si>
</sst>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0;\-#,##0.00;\-"/>
    <numFmt numFmtId="165" formatCode="00.00%;;\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 Narrow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 Narrow"/>
      <family val="2"/>
    </font>
    <font>
      <b/>
      <sz val="14"/>
      <color theme="7" tint="0.39997558519241921"/>
      <name val="HendersonSansW00-BasicSmBd"/>
    </font>
    <font>
      <b/>
      <sz val="14"/>
      <color theme="3" tint="-0.249977111117893"/>
      <name val="HendersonSansW00-BasicLight"/>
    </font>
    <font>
      <sz val="11"/>
      <color theme="1"/>
      <name val="HendersonSansW00-BasicLight"/>
    </font>
    <font>
      <sz val="11"/>
      <color rgb="FF1E2957"/>
      <name val="HendersonSansW00-BasicBold"/>
    </font>
    <font>
      <b/>
      <sz val="10"/>
      <color theme="1"/>
      <name val="HendersonSansW00-BasicLight"/>
    </font>
    <font>
      <sz val="10"/>
      <color theme="1"/>
      <name val="HendersonSansW00-BasicLight"/>
    </font>
    <font>
      <sz val="8"/>
      <name val="Calibri"/>
      <family val="2"/>
      <scheme val="minor"/>
    </font>
    <font>
      <b/>
      <sz val="9"/>
      <color theme="3" tint="-0.249977111117893"/>
      <name val="HendersonSansW00-BasicLight"/>
    </font>
    <font>
      <b/>
      <sz val="11"/>
      <color theme="1"/>
      <name val="HendersonSansW00-BasicLight"/>
    </font>
    <font>
      <b/>
      <sz val="8"/>
      <color rgb="FFFFFFFF"/>
      <name val="HendersonSansW00-BasicLight"/>
    </font>
    <font>
      <b/>
      <vertAlign val="superscript"/>
      <sz val="8"/>
      <color rgb="FFFFFFFF"/>
      <name val="HendersonSansW00-BasicLight"/>
    </font>
    <font>
      <b/>
      <sz val="8"/>
      <color theme="0"/>
      <name val="HendersonSansW00-BasicLight"/>
    </font>
    <font>
      <b/>
      <sz val="9"/>
      <color rgb="FFFFFFFF"/>
      <name val="HendersonSansW00-BasicLight"/>
    </font>
    <font>
      <sz val="8"/>
      <color theme="1"/>
      <name val="HendersonSansW00-BasicLight"/>
    </font>
    <font>
      <vertAlign val="superscript"/>
      <sz val="8"/>
      <color theme="1"/>
      <name val="HendersonSansW00-BasicLight"/>
    </font>
    <font>
      <sz val="9"/>
      <color theme="1"/>
      <name val="HendersonSansW00-BasicLight"/>
    </font>
    <font>
      <sz val="9"/>
      <name val="HendersonSansW00-BasicLight"/>
    </font>
    <font>
      <sz val="9"/>
      <name val="Gadugi"/>
      <family val="2"/>
    </font>
    <font>
      <b/>
      <sz val="9"/>
      <name val="Gadugi"/>
      <family val="2"/>
    </font>
    <font>
      <b/>
      <vertAlign val="superscript"/>
      <sz val="9"/>
      <color rgb="FFFFFFFF"/>
      <name val="HendersonSansW00-BasicLight"/>
    </font>
    <font>
      <b/>
      <sz val="9"/>
      <color theme="0"/>
      <name val="HendersonSansW00-BasicLight"/>
    </font>
    <font>
      <b/>
      <vertAlign val="superscript"/>
      <sz val="9"/>
      <color theme="0"/>
      <name val="HendersonSansW00-BasicLight"/>
    </font>
    <font>
      <b/>
      <sz val="9"/>
      <color theme="1"/>
      <name val="HendersonSansW00-BasicLight"/>
    </font>
    <font>
      <vertAlign val="superscript"/>
      <sz val="9"/>
      <color theme="1"/>
      <name val="HendersonSansW00-BasicLight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1E2957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8" fillId="0" borderId="0" xfId="0" applyFont="1"/>
    <xf numFmtId="0" fontId="20" fillId="0" borderId="16" xfId="0" applyFont="1" applyBorder="1" applyAlignment="1">
      <alignment horizontal="left" vertical="center" indent="1"/>
    </xf>
    <xf numFmtId="0" fontId="21" fillId="0" borderId="8" xfId="0" applyFont="1" applyBorder="1" applyAlignment="1">
      <alignment horizontal="left" vertical="center"/>
    </xf>
    <xf numFmtId="0" fontId="18" fillId="0" borderId="8" xfId="0" applyFont="1" applyBorder="1"/>
    <xf numFmtId="0" fontId="21" fillId="0" borderId="17" xfId="0" applyFont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right" vertical="center" indent="1"/>
    </xf>
    <xf numFmtId="0" fontId="25" fillId="2" borderId="9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Protection="1">
      <protection locked="0"/>
    </xf>
    <xf numFmtId="0" fontId="31" fillId="0" borderId="8" xfId="0" applyFont="1" applyBorder="1" applyAlignment="1" applyProtection="1">
      <alignment horizontal="left" vertical="center" wrapText="1"/>
      <protection locked="0"/>
    </xf>
    <xf numFmtId="0" fontId="31" fillId="0" borderId="10" xfId="0" applyFont="1" applyBorder="1" applyAlignment="1" applyProtection="1">
      <alignment horizontal="left" vertical="center" wrapText="1"/>
      <protection locked="0"/>
    </xf>
    <xf numFmtId="0" fontId="32" fillId="0" borderId="8" xfId="0" applyFont="1" applyBorder="1" applyAlignment="1" applyProtection="1">
      <alignment horizontal="left" vertical="center" wrapText="1" indent="1"/>
      <protection locked="0"/>
    </xf>
    <xf numFmtId="164" fontId="33" fillId="0" borderId="8" xfId="1" applyNumberFormat="1" applyFont="1" applyFill="1" applyBorder="1" applyAlignment="1" applyProtection="1">
      <alignment horizontal="right" vertical="center" indent="1"/>
      <protection locked="0"/>
    </xf>
    <xf numFmtId="165" fontId="34" fillId="0" borderId="8" xfId="0" applyNumberFormat="1" applyFont="1" applyBorder="1" applyAlignment="1" applyProtection="1">
      <alignment horizontal="right" vertical="center" indent="2"/>
      <protection locked="0"/>
    </xf>
    <xf numFmtId="164" fontId="33" fillId="0" borderId="10" xfId="1" applyNumberFormat="1" applyFont="1" applyFill="1" applyBorder="1" applyAlignment="1" applyProtection="1">
      <alignment horizontal="right" vertical="center" indent="1"/>
      <protection locked="0"/>
    </xf>
    <xf numFmtId="165" fontId="34" fillId="0" borderId="10" xfId="0" applyNumberFormat="1" applyFont="1" applyBorder="1" applyAlignment="1" applyProtection="1">
      <alignment horizontal="right" vertical="center" indent="2"/>
      <protection locked="0"/>
    </xf>
    <xf numFmtId="0" fontId="28" fillId="2" borderId="9" xfId="0" applyFont="1" applyFill="1" applyBorder="1" applyAlignment="1" applyProtection="1">
      <alignment horizontal="center" vertical="center" wrapText="1"/>
      <protection hidden="1"/>
    </xf>
    <xf numFmtId="0" fontId="36" fillId="2" borderId="11" xfId="0" applyFont="1" applyFill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left" vertical="center" wrapText="1" indent="1"/>
      <protection locked="0"/>
    </xf>
    <xf numFmtId="0" fontId="31" fillId="0" borderId="9" xfId="0" applyFont="1" applyBorder="1" applyAlignment="1" applyProtection="1">
      <alignment horizontal="left" vertical="center" wrapText="1" indent="1"/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Alignment="1">
      <alignment horizontal="left"/>
    </xf>
    <xf numFmtId="0" fontId="31" fillId="0" borderId="10" xfId="0" applyFont="1" applyBorder="1" applyAlignment="1" applyProtection="1">
      <alignment horizontal="left" vertical="center" wrapText="1" indent="1"/>
      <protection locked="0"/>
    </xf>
    <xf numFmtId="0" fontId="31" fillId="0" borderId="0" xfId="0" applyFont="1"/>
    <xf numFmtId="0" fontId="28" fillId="2" borderId="12" xfId="0" applyFont="1" applyFill="1" applyBorder="1" applyAlignment="1">
      <alignment horizontal="center" vertical="center" wrapText="1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25" fillId="2" borderId="9" xfId="0" applyFont="1" applyFill="1" applyBorder="1" applyAlignment="1" applyProtection="1">
      <alignment horizontal="center" vertical="center" wrapText="1"/>
      <protection hidden="1"/>
    </xf>
    <xf numFmtId="0" fontId="28" fillId="2" borderId="0" xfId="0" applyFont="1" applyFill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16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0" borderId="13" xfId="0" applyFont="1" applyBorder="1" applyAlignment="1" applyProtection="1">
      <alignment horizontal="left" indent="1"/>
      <protection locked="0"/>
    </xf>
    <xf numFmtId="0" fontId="19" fillId="0" borderId="14" xfId="0" applyFont="1" applyBorder="1" applyAlignment="1" applyProtection="1">
      <alignment horizontal="left" indent="1"/>
      <protection locked="0"/>
    </xf>
    <xf numFmtId="0" fontId="19" fillId="0" borderId="15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 wrapText="1"/>
      <protection hidden="1"/>
    </xf>
  </cellXfs>
  <cellStyles count="3">
    <cellStyle name="Millares" xfId="1" builtinId="3"/>
    <cellStyle name="Normal" xfId="0" builtinId="0"/>
    <cellStyle name="Normal 2" xfId="2" xr:uid="{5FA908F7-6992-4DDC-85F6-FA2AF3D8FCA3}"/>
  </cellStyles>
  <dxfs count="157"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>
        <top style="thin">
          <color rgb="FFA6A6A6"/>
        </top>
      </border>
    </dxf>
    <dxf>
      <border diagonalUp="0" diagonalDown="0">
        <left/>
        <right/>
        <top style="thin">
          <color rgb="FFA6A6A6"/>
        </top>
        <bottom style="thin">
          <color rgb="FFA6A6A6"/>
        </bottom>
      </border>
    </dxf>
    <dxf>
      <font>
        <strike val="0"/>
        <outline val="0"/>
        <shadow val="0"/>
        <u val="none"/>
        <sz val="9"/>
        <name val="HendersonSansW00-BasicLight"/>
        <scheme val="none"/>
      </font>
    </dxf>
    <dxf>
      <border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HendersonSansW00-BasicLigh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>
        <top style="thin">
          <color rgb="FFA6A6A6"/>
        </top>
      </border>
    </dxf>
    <dxf>
      <border diagonalUp="0" diagonalDown="0">
        <left/>
        <right/>
        <top style="thin">
          <color rgb="FFA6A6A6"/>
        </top>
        <bottom style="thin">
          <color rgb="FFA6A6A6"/>
        </bottom>
      </border>
    </dxf>
    <dxf>
      <font>
        <strike val="0"/>
        <outline val="0"/>
        <shadow val="0"/>
        <u val="none"/>
        <sz val="9"/>
        <name val="HendersonSansW00-BasicLight"/>
        <scheme val="none"/>
      </font>
    </dxf>
    <dxf>
      <border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HendersonSansW00-BasicLigh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ndersonSansW00-BasicLight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dugi"/>
        <family val="2"/>
        <scheme val="none"/>
      </font>
      <numFmt numFmtId="166" formatCode="00.00%;;\-;@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dugi"/>
        <family val="2"/>
        <scheme val="none"/>
      </font>
      <numFmt numFmtId="166" formatCode="00.00%;;\-;@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dugi"/>
        <family val="2"/>
        <scheme val="none"/>
      </font>
      <numFmt numFmtId="166" formatCode="00.00%;;\-;@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dugi"/>
        <family val="2"/>
        <scheme val="none"/>
      </font>
      <numFmt numFmtId="167" formatCode="#,##0.00;\-#,##0.00;\-;@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dugi"/>
        <family val="2"/>
        <scheme val="none"/>
      </font>
      <numFmt numFmtId="167" formatCode="#,##0.00;\-#,##0.00;\-;@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>
        <top style="thin">
          <color theme="0" tint="-0.34998626667073579"/>
        </top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</dxf>
    <dxf>
      <protection locked="0" hidden="0"/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HendersonSansW00-BasicLigh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>
        <top style="thin">
          <color rgb="FFA6A6A6"/>
        </top>
      </border>
    </dxf>
    <dxf>
      <border diagonalUp="0" diagonalDown="0">
        <left/>
        <right/>
        <top style="thin">
          <color rgb="FFA6A6A6"/>
        </top>
        <bottom style="thin">
          <color rgb="FFA6A6A6"/>
        </bottom>
      </border>
    </dxf>
    <dxf>
      <font>
        <strike val="0"/>
        <outline val="0"/>
        <shadow val="0"/>
        <u val="none"/>
        <sz val="9"/>
        <name val="HendersonSansW00-BasicLight"/>
        <scheme val="none"/>
      </font>
    </dxf>
    <dxf>
      <border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HendersonSansW00-BasicLigh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>
        <top style="thin">
          <color theme="0" tint="-0.34998626667073579"/>
        </top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sz val="9"/>
        <name val="HendersonSansW00-BasicLight"/>
        <scheme val="none"/>
      </font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HendersonSansW00-BasicLigh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ndersonSansW00-BasicLight"/>
        <scheme val="none"/>
      </font>
      <numFmt numFmtId="0" formatCode="General"/>
      <alignment horizontal="left" vertical="center" textRotation="0" wrapText="1" relativeIndent="1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dugi"/>
        <family val="2"/>
        <scheme val="none"/>
      </font>
      <numFmt numFmtId="165" formatCode="00.00%;;\-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dugi"/>
        <family val="2"/>
        <scheme val="none"/>
      </font>
      <numFmt numFmtId="164" formatCode="#,##0.00;\-#,##0.00;\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dugi"/>
        <family val="2"/>
        <scheme val="none"/>
      </font>
      <numFmt numFmtId="165" formatCode="00.00%;;\-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dugi"/>
        <family val="2"/>
        <scheme val="none"/>
      </font>
      <numFmt numFmtId="164" formatCode="#,##0.00;\-#,##0.00;\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Gadugi"/>
        <family val="2"/>
        <scheme val="none"/>
      </font>
      <numFmt numFmtId="164" formatCode="#,##0.00;\-#,##0.00;\-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ndersonSansW00-BasicLight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>
        <top style="thin">
          <color theme="0" tint="-0.34998626667073579"/>
        </top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</dxf>
    <dxf>
      <protection locked="0" hidden="0"/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HendersonSansW00-BasicLight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  <dxf>
      <fill>
        <patternFill>
          <bgColor theme="4" tint="-0.49998474074526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</dxfs>
  <tableStyles count="31" defaultTableStyle="TableStyleMedium2" defaultPivotStyle="PivotStyleLight16">
    <tableStyle name="Estilo de tabla 1" pivot="0" count="2" xr9:uid="{AC978EB4-12DE-4F27-B9D7-BC87643D337A}">
      <tableStyleElement type="wholeTable" dxfId="156"/>
      <tableStyleElement type="firstRowStripe" dxfId="155"/>
    </tableStyle>
    <tableStyle name="Sin Formato" pivot="0" count="1" xr9:uid="{2B6776BE-B9C0-4A06-8AB4-61AEC7BBACDC}">
      <tableStyleElement type="wholeTable" dxfId="154"/>
    </tableStyle>
    <tableStyle name="_-style" pivot="0" count="3" xr9:uid="{8653FF64-772D-4411-847C-48A15B0D05D0}">
      <tableStyleElement type="headerRow" dxfId="153"/>
      <tableStyleElement type="firstRowStripe" dxfId="152"/>
      <tableStyleElement type="secondRowStripe" dxfId="151"/>
    </tableStyle>
    <tableStyle name="_-style 2" pivot="0" count="3" xr9:uid="{C6138C11-8572-4D9D-8614-56209CE1A5DF}">
      <tableStyleElement type="headerRow" dxfId="150"/>
      <tableStyleElement type="firstRowStripe" dxfId="149"/>
      <tableStyleElement type="secondRowStripe" dxfId="148"/>
    </tableStyle>
    <tableStyle name="_-style 3" pivot="0" count="3" xr9:uid="{6A60CA08-E286-433F-98A5-BABA694777F8}">
      <tableStyleElement type="headerRow" dxfId="147"/>
      <tableStyleElement type="firstRowStripe" dxfId="146"/>
      <tableStyleElement type="secondRowStripe" dxfId="145"/>
    </tableStyle>
    <tableStyle name="_-style 4" pivot="0" count="3" xr9:uid="{C568B6F6-48F8-4453-849B-39851D20D11E}">
      <tableStyleElement type="headerRow" dxfId="144"/>
      <tableStyleElement type="firstRowStripe" dxfId="143"/>
      <tableStyleElement type="secondRowStripe" dxfId="142"/>
    </tableStyle>
    <tableStyle name="_-style 5" pivot="0" count="3" xr9:uid="{158FC2EB-2B89-4D0F-9BCC-C799EE93EFE7}">
      <tableStyleElement type="headerRow" dxfId="141"/>
      <tableStyleElement type="firstRowStripe" dxfId="140"/>
      <tableStyleElement type="secondRowStripe" dxfId="139"/>
    </tableStyle>
    <tableStyle name="_-style 6" pivot="0" count="3" xr9:uid="{16641EEE-422A-474F-BC1B-44767E2EDE37}">
      <tableStyleElement type="headerRow" dxfId="138"/>
      <tableStyleElement type="firstRowStripe" dxfId="137"/>
      <tableStyleElement type="secondRowStripe" dxfId="136"/>
    </tableStyle>
    <tableStyle name="_-style 7" pivot="0" count="3" xr9:uid="{2290F110-BED5-4F86-A0FF-95D8AE44353A}">
      <tableStyleElement type="headerRow" dxfId="135"/>
      <tableStyleElement type="firstRowStripe" dxfId="134"/>
      <tableStyleElement type="secondRowStripe" dxfId="133"/>
    </tableStyle>
    <tableStyle name="_-style 8" pivot="0" count="3" xr9:uid="{6BCE1929-49E1-4005-97C9-7519FC51ACF3}">
      <tableStyleElement type="headerRow" dxfId="132"/>
      <tableStyleElement type="firstRowStripe" dxfId="131"/>
      <tableStyleElement type="secondRowStripe" dxfId="130"/>
    </tableStyle>
    <tableStyle name="_-style 9" pivot="0" count="3" xr9:uid="{534341E7-2BA7-4C1E-BF7C-44D890DE05C7}">
      <tableStyleElement type="headerRow" dxfId="129"/>
      <tableStyleElement type="firstRowStripe" dxfId="128"/>
      <tableStyleElement type="secondRowStripe" dxfId="127"/>
    </tableStyle>
    <tableStyle name="_-style 10" pivot="0" count="3" xr9:uid="{9C1BCF35-FD22-4E3B-ABA6-F2DC8829C07B}">
      <tableStyleElement type="headerRow" dxfId="126"/>
      <tableStyleElement type="firstRowStripe" dxfId="125"/>
      <tableStyleElement type="secondRowStripe" dxfId="124"/>
    </tableStyle>
    <tableStyle name="_-style 11" pivot="0" count="3" xr9:uid="{5D7513A5-16C3-46FF-88C5-4CA8C685319A}">
      <tableStyleElement type="headerRow" dxfId="123"/>
      <tableStyleElement type="firstRowStripe" dxfId="122"/>
      <tableStyleElement type="secondRowStripe" dxfId="121"/>
    </tableStyle>
    <tableStyle name="_-style 12" pivot="0" count="3" xr9:uid="{49A6AF6C-F845-4617-BD39-32B8AA13AA2C}">
      <tableStyleElement type="headerRow" dxfId="120"/>
      <tableStyleElement type="firstRowStripe" dxfId="119"/>
      <tableStyleElement type="secondRowStripe" dxfId="118"/>
    </tableStyle>
    <tableStyle name="_-style 13" pivot="0" count="3" xr9:uid="{85850A64-ADF5-430D-B265-B1911519B032}">
      <tableStyleElement type="headerRow" dxfId="117"/>
      <tableStyleElement type="firstRowStripe" dxfId="116"/>
      <tableStyleElement type="secondRowStripe" dxfId="115"/>
    </tableStyle>
    <tableStyle name="_-style 14" pivot="0" count="3" xr9:uid="{4FC7829E-4B80-4220-844B-3BB4D91A3BAE}">
      <tableStyleElement type="headerRow" dxfId="114"/>
      <tableStyleElement type="firstRowStripe" dxfId="113"/>
      <tableStyleElement type="secondRowStripe" dxfId="112"/>
    </tableStyle>
    <tableStyle name="_-style 15" pivot="0" count="3" xr9:uid="{76AF117D-5534-47A6-A29F-9C267E6F7653}">
      <tableStyleElement type="headerRow" dxfId="111"/>
      <tableStyleElement type="firstRowStripe" dxfId="110"/>
      <tableStyleElement type="secondRowStripe" dxfId="109"/>
    </tableStyle>
    <tableStyle name="_-style 16" pivot="0" count="3" xr9:uid="{ABFFE9FB-D009-4832-8021-4EE62E083EA4}">
      <tableStyleElement type="headerRow" dxfId="108"/>
      <tableStyleElement type="firstRowStripe" dxfId="107"/>
      <tableStyleElement type="secondRowStripe" dxfId="106"/>
    </tableStyle>
    <tableStyle name="_-style 17" pivot="0" count="3" xr9:uid="{5F9A1E6E-8119-45A1-A2C2-2060DB605B7F}">
      <tableStyleElement type="headerRow" dxfId="105"/>
      <tableStyleElement type="firstRowStripe" dxfId="104"/>
      <tableStyleElement type="secondRowStripe" dxfId="103"/>
    </tableStyle>
    <tableStyle name="_-style 18" pivot="0" count="3" xr9:uid="{6331058E-9982-42CD-BE48-3FC6D74F0B2C}">
      <tableStyleElement type="headerRow" dxfId="102"/>
      <tableStyleElement type="firstRowStripe" dxfId="101"/>
      <tableStyleElement type="secondRowStripe" dxfId="100"/>
    </tableStyle>
    <tableStyle name="_-style 19" pivot="0" count="3" xr9:uid="{A24B7C83-A2BD-4B9E-85F7-BEC9AB5BB49B}">
      <tableStyleElement type="headerRow" dxfId="99"/>
      <tableStyleElement type="firstRowStripe" dxfId="98"/>
      <tableStyleElement type="secondRowStripe" dxfId="97"/>
    </tableStyle>
    <tableStyle name="_-style 20" pivot="0" count="3" xr9:uid="{EF394AF5-409B-4671-907B-A4FC5019AF61}">
      <tableStyleElement type="headerRow" dxfId="96"/>
      <tableStyleElement type="firstRowStripe" dxfId="95"/>
      <tableStyleElement type="secondRowStripe" dxfId="94"/>
    </tableStyle>
    <tableStyle name="_-style 21" pivot="0" count="3" xr9:uid="{5D600C2E-0681-4C24-B754-1C5251B6D913}">
      <tableStyleElement type="headerRow" dxfId="93"/>
      <tableStyleElement type="firstRowStripe" dxfId="92"/>
      <tableStyleElement type="secondRowStripe" dxfId="91"/>
    </tableStyle>
    <tableStyle name="_-style 22" pivot="0" count="3" xr9:uid="{9CF00099-2570-480A-95C1-96AC5DFC9E37}">
      <tableStyleElement type="headerRow" dxfId="90"/>
      <tableStyleElement type="firstRowStripe" dxfId="89"/>
      <tableStyleElement type="secondRowStripe" dxfId="88"/>
    </tableStyle>
    <tableStyle name="_-style 23" pivot="0" count="3" xr9:uid="{00C109BD-913D-462B-B739-B1A6DE21EFB3}">
      <tableStyleElement type="headerRow" dxfId="87"/>
      <tableStyleElement type="firstRowStripe" dxfId="86"/>
      <tableStyleElement type="secondRowStripe" dxfId="85"/>
    </tableStyle>
    <tableStyle name="_-style 24" pivot="0" count="3" xr9:uid="{F2A83877-89CA-4E1F-903D-FA7FDC849012}">
      <tableStyleElement type="headerRow" dxfId="84"/>
      <tableStyleElement type="firstRowStripe" dxfId="83"/>
      <tableStyleElement type="secondRowStripe" dxfId="82"/>
    </tableStyle>
    <tableStyle name="_-style 25" pivot="0" count="3" xr9:uid="{7311E08C-01E8-488A-833C-35D76CAADDA5}">
      <tableStyleElement type="headerRow" dxfId="81"/>
      <tableStyleElement type="firstRowStripe" dxfId="80"/>
      <tableStyleElement type="secondRowStripe" dxfId="79"/>
    </tableStyle>
    <tableStyle name="_-style 26" pivot="0" count="3" xr9:uid="{3D34D711-0E17-4DA3-BE59-6297D558103C}">
      <tableStyleElement type="headerRow" dxfId="78"/>
      <tableStyleElement type="firstRowStripe" dxfId="77"/>
      <tableStyleElement type="secondRowStripe" dxfId="76"/>
    </tableStyle>
    <tableStyle name="_-style 27" pivot="0" count="3" xr9:uid="{61D74528-954E-4285-AC1F-18240DE16136}">
      <tableStyleElement type="headerRow" dxfId="75"/>
      <tableStyleElement type="firstRowStripe" dxfId="74"/>
      <tableStyleElement type="secondRowStripe" dxfId="73"/>
    </tableStyle>
    <tableStyle name="_-style 28" pivot="0" count="3" xr9:uid="{E12BCCD1-350E-47C1-B55A-6C0A00CA3A1A}">
      <tableStyleElement type="headerRow" dxfId="72"/>
      <tableStyleElement type="firstRowStripe" dxfId="71"/>
      <tableStyleElement type="secondRowStripe" dxfId="70"/>
    </tableStyle>
    <tableStyle name="_-style 29" pivot="0" count="3" xr9:uid="{68AAC4D7-30F7-4A07-BB8E-7C0F7AEB72B2}">
      <tableStyleElement type="headerRow" dxfId="69"/>
      <tableStyleElement type="firstRowStripe" dxfId="68"/>
      <tableStyleElement type="secondRowStripe" dxfId="67"/>
    </tableStyle>
  </tableStyles>
  <colors>
    <mruColors>
      <color rgb="FFE8D1FF"/>
      <color rgb="FFDCB9FF"/>
      <color rgb="FFB686DA"/>
      <color rgb="FFFFFF66"/>
      <color rgb="FFDE0D08"/>
      <color rgb="FFFFD44B"/>
      <color rgb="FF5089BC"/>
      <color rgb="FF4189CB"/>
      <color rgb="FF2C69B2"/>
      <color rgb="FF669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G-C10.2'!A1"/><Relationship Id="rId3" Type="http://schemas.openxmlformats.org/officeDocument/2006/relationships/hyperlink" Target="#'AG-C7'!A1"/><Relationship Id="rId7" Type="http://schemas.openxmlformats.org/officeDocument/2006/relationships/hyperlink" Target="#'AG-C10.1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AG-C9'!A1"/><Relationship Id="rId5" Type="http://schemas.openxmlformats.org/officeDocument/2006/relationships/hyperlink" Target="#'AG-C8.2'!A1"/><Relationship Id="rId4" Type="http://schemas.openxmlformats.org/officeDocument/2006/relationships/hyperlink" Target="#'AG-C8.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183515</xdr:colOff>
      <xdr:row>0</xdr:row>
      <xdr:rowOff>0</xdr:rowOff>
    </xdr:from>
    <xdr:to>
      <xdr:col>7</xdr:col>
      <xdr:colOff>701040</xdr:colOff>
      <xdr:row>3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29820B-6BBF-42C1-9C24-A9C280085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43" b="13215"/>
        <a:stretch/>
      </xdr:blipFill>
      <xdr:spPr>
        <a:xfrm>
          <a:off x="4130675" y="0"/>
          <a:ext cx="427990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320040</xdr:colOff>
      <xdr:row>7</xdr:row>
      <xdr:rowOff>22013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93F794-2B51-469B-ADBA-99474FA4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0140" cy="1119293"/>
        </a:xfrm>
        <a:prstGeom prst="rect">
          <a:avLst/>
        </a:prstGeom>
      </xdr:spPr>
    </xdr:pic>
    <xdr:clientData/>
  </xdr:twoCellAnchor>
  <xdr:twoCellAnchor>
    <xdr:from>
      <xdr:col>8</xdr:col>
      <xdr:colOff>114300</xdr:colOff>
      <xdr:row>11</xdr:row>
      <xdr:rowOff>45720</xdr:rowOff>
    </xdr:from>
    <xdr:to>
      <xdr:col>8</xdr:col>
      <xdr:colOff>693420</xdr:colOff>
      <xdr:row>11</xdr:row>
      <xdr:rowOff>259080</xdr:rowOff>
    </xdr:to>
    <xdr:sp macro="" textlink="">
      <xdr:nvSpPr>
        <xdr:cNvPr id="4" name="Rectá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96F868-3C18-46E3-A7CC-A6EFAD62DA6A}"/>
            </a:ext>
          </a:extLst>
        </xdr:cNvPr>
        <xdr:cNvSpPr/>
      </xdr:nvSpPr>
      <xdr:spPr>
        <a:xfrm>
          <a:off x="9090660" y="167640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  <xdr:twoCellAnchor>
    <xdr:from>
      <xdr:col>8</xdr:col>
      <xdr:colOff>114300</xdr:colOff>
      <xdr:row>12</xdr:row>
      <xdr:rowOff>53340</xdr:rowOff>
    </xdr:from>
    <xdr:to>
      <xdr:col>8</xdr:col>
      <xdr:colOff>693420</xdr:colOff>
      <xdr:row>12</xdr:row>
      <xdr:rowOff>266700</xdr:rowOff>
    </xdr:to>
    <xdr:sp macro="" textlink="">
      <xdr:nvSpPr>
        <xdr:cNvPr id="5" name="Rectá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C93AAE-DDCF-41C6-8E71-C7AA7A98E004}"/>
            </a:ext>
          </a:extLst>
        </xdr:cNvPr>
        <xdr:cNvSpPr/>
      </xdr:nvSpPr>
      <xdr:spPr>
        <a:xfrm>
          <a:off x="9090660" y="198120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  <xdr:twoCellAnchor>
    <xdr:from>
      <xdr:col>8</xdr:col>
      <xdr:colOff>114300</xdr:colOff>
      <xdr:row>13</xdr:row>
      <xdr:rowOff>45720</xdr:rowOff>
    </xdr:from>
    <xdr:to>
      <xdr:col>8</xdr:col>
      <xdr:colOff>693420</xdr:colOff>
      <xdr:row>13</xdr:row>
      <xdr:rowOff>259080</xdr:rowOff>
    </xdr:to>
    <xdr:sp macro="" textlink="">
      <xdr:nvSpPr>
        <xdr:cNvPr id="6" name="Rectá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AE90BA-1802-4A5A-A36D-89C9B3695C84}"/>
            </a:ext>
          </a:extLst>
        </xdr:cNvPr>
        <xdr:cNvSpPr/>
      </xdr:nvSpPr>
      <xdr:spPr>
        <a:xfrm>
          <a:off x="9090660" y="227076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  <xdr:twoCellAnchor>
    <xdr:from>
      <xdr:col>8</xdr:col>
      <xdr:colOff>115388</xdr:colOff>
      <xdr:row>14</xdr:row>
      <xdr:rowOff>30480</xdr:rowOff>
    </xdr:from>
    <xdr:to>
      <xdr:col>8</xdr:col>
      <xdr:colOff>694508</xdr:colOff>
      <xdr:row>14</xdr:row>
      <xdr:rowOff>243840</xdr:rowOff>
    </xdr:to>
    <xdr:sp macro="" textlink="">
      <xdr:nvSpPr>
        <xdr:cNvPr id="7" name="Rectá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1CEA9EC-3BDE-4980-A6DB-251D0F4032E3}"/>
            </a:ext>
          </a:extLst>
        </xdr:cNvPr>
        <xdr:cNvSpPr/>
      </xdr:nvSpPr>
      <xdr:spPr>
        <a:xfrm>
          <a:off x="9091748" y="255270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  <xdr:twoCellAnchor>
    <xdr:from>
      <xdr:col>8</xdr:col>
      <xdr:colOff>114300</xdr:colOff>
      <xdr:row>15</xdr:row>
      <xdr:rowOff>38100</xdr:rowOff>
    </xdr:from>
    <xdr:to>
      <xdr:col>8</xdr:col>
      <xdr:colOff>693420</xdr:colOff>
      <xdr:row>15</xdr:row>
      <xdr:rowOff>251460</xdr:rowOff>
    </xdr:to>
    <xdr:sp macro="" textlink="">
      <xdr:nvSpPr>
        <xdr:cNvPr id="13" name="Rectá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DA45EE-2C7F-413C-8C62-6E9F22E04C93}"/>
            </a:ext>
          </a:extLst>
        </xdr:cNvPr>
        <xdr:cNvSpPr/>
      </xdr:nvSpPr>
      <xdr:spPr>
        <a:xfrm>
          <a:off x="9090660" y="285750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  <xdr:twoCellAnchor>
    <xdr:from>
      <xdr:col>8</xdr:col>
      <xdr:colOff>114300</xdr:colOff>
      <xdr:row>16</xdr:row>
      <xdr:rowOff>45720</xdr:rowOff>
    </xdr:from>
    <xdr:to>
      <xdr:col>8</xdr:col>
      <xdr:colOff>693420</xdr:colOff>
      <xdr:row>16</xdr:row>
      <xdr:rowOff>259080</xdr:rowOff>
    </xdr:to>
    <xdr:sp macro="" textlink="">
      <xdr:nvSpPr>
        <xdr:cNvPr id="14" name="Rectángulo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09D9FE-D835-4805-90DD-233B5754F4FA}"/>
            </a:ext>
          </a:extLst>
        </xdr:cNvPr>
        <xdr:cNvSpPr/>
      </xdr:nvSpPr>
      <xdr:spPr>
        <a:xfrm>
          <a:off x="9090660" y="316230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VER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822960</xdr:colOff>
      <xdr:row>0</xdr:row>
      <xdr:rowOff>15240</xdr:rowOff>
    </xdr:from>
    <xdr:to>
      <xdr:col>8</xdr:col>
      <xdr:colOff>589703</xdr:colOff>
      <xdr:row>4</xdr:row>
      <xdr:rowOff>19262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CD2474-762D-477B-96C3-1F65E8ED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5240"/>
          <a:ext cx="2796540" cy="76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152400</xdr:colOff>
      <xdr:row>0</xdr:row>
      <xdr:rowOff>93134</xdr:rowOff>
    </xdr:from>
    <xdr:to>
      <xdr:col>5</xdr:col>
      <xdr:colOff>731520</xdr:colOff>
      <xdr:row>1</xdr:row>
      <xdr:rowOff>120227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59A805-A68D-41BE-81B4-0386C9AC257F}"/>
            </a:ext>
          </a:extLst>
        </xdr:cNvPr>
        <xdr:cNvSpPr/>
      </xdr:nvSpPr>
      <xdr:spPr>
        <a:xfrm>
          <a:off x="8559800" y="93134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2270760</xdr:colOff>
      <xdr:row>0</xdr:row>
      <xdr:rowOff>144780</xdr:rowOff>
    </xdr:from>
    <xdr:to>
      <xdr:col>6</xdr:col>
      <xdr:colOff>2849880</xdr:colOff>
      <xdr:row>1</xdr:row>
      <xdr:rowOff>175260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DCB29B-97C3-42FD-A1D8-96BD0AF825C2}"/>
            </a:ext>
          </a:extLst>
        </xdr:cNvPr>
        <xdr:cNvSpPr/>
      </xdr:nvSpPr>
      <xdr:spPr>
        <a:xfrm>
          <a:off x="13060680" y="14478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579120</xdr:colOff>
      <xdr:row>1</xdr:row>
      <xdr:rowOff>213360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CC230C-E3D1-479F-B4D1-EACE193FBF6E}"/>
            </a:ext>
          </a:extLst>
        </xdr:cNvPr>
        <xdr:cNvSpPr/>
      </xdr:nvSpPr>
      <xdr:spPr>
        <a:xfrm>
          <a:off x="7399020" y="18288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815340</xdr:colOff>
      <xdr:row>0</xdr:row>
      <xdr:rowOff>53340</xdr:rowOff>
    </xdr:from>
    <xdr:to>
      <xdr:col>8</xdr:col>
      <xdr:colOff>532553</xdr:colOff>
      <xdr:row>4</xdr:row>
      <xdr:rowOff>53552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9F0F9E-AC01-4E6A-9021-21C35F83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2580" y="53340"/>
          <a:ext cx="2796540" cy="76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922867</xdr:colOff>
      <xdr:row>0</xdr:row>
      <xdr:rowOff>127000</xdr:rowOff>
    </xdr:from>
    <xdr:to>
      <xdr:col>5</xdr:col>
      <xdr:colOff>562187</xdr:colOff>
      <xdr:row>1</xdr:row>
      <xdr:rowOff>154093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DA2A47-5FAF-48D1-81AD-A0F9F0044CB1}"/>
            </a:ext>
          </a:extLst>
        </xdr:cNvPr>
        <xdr:cNvSpPr/>
      </xdr:nvSpPr>
      <xdr:spPr>
        <a:xfrm>
          <a:off x="8382000" y="12700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2293620</xdr:colOff>
      <xdr:row>1</xdr:row>
      <xdr:rowOff>22860</xdr:rowOff>
    </xdr:from>
    <xdr:to>
      <xdr:col>6</xdr:col>
      <xdr:colOff>2872740</xdr:colOff>
      <xdr:row>1</xdr:row>
      <xdr:rowOff>236220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518FD6-7672-49B5-8478-AF5D68210C25}"/>
            </a:ext>
          </a:extLst>
        </xdr:cNvPr>
        <xdr:cNvSpPr/>
      </xdr:nvSpPr>
      <xdr:spPr>
        <a:xfrm>
          <a:off x="13121640" y="20574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0</xdr:row>
      <xdr:rowOff>152400</xdr:rowOff>
    </xdr:from>
    <xdr:to>
      <xdr:col>4</xdr:col>
      <xdr:colOff>609600</xdr:colOff>
      <xdr:row>1</xdr:row>
      <xdr:rowOff>182880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084D0-EF34-4176-8D2C-B8EF9C209288}"/>
            </a:ext>
          </a:extLst>
        </xdr:cNvPr>
        <xdr:cNvSpPr/>
      </xdr:nvSpPr>
      <xdr:spPr>
        <a:xfrm>
          <a:off x="7429500" y="152400"/>
          <a:ext cx="579120" cy="213360"/>
        </a:xfrm>
        <a:prstGeom prst="rect">
          <a:avLst/>
        </a:prstGeom>
        <a:solidFill>
          <a:srgbClr val="1E2957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R" sz="1100" b="1">
              <a:solidFill>
                <a:srgbClr val="FFC000"/>
              </a:solidFill>
            </a:rPr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aciendacr-my.sharepoint.com/personal/frenimj_hacienda_go_cr/Documents/2023/211%20MINSA/Informe%20Anual%202023/Remitidos/Instituci&#243;n/Instrumento%20Informe%20Anual%202023%20Instituci&#243;n%20(Apartado%20Financiero).xlsx" TargetMode="External"/><Relationship Id="rId1" Type="http://schemas.openxmlformats.org/officeDocument/2006/relationships/externalLinkPath" Target="/personal/rojaspo_hacienda_go_cr/Documents/Documentos/MGP/2023/INSTRUMENTOS%20INFORME%20ANUAL/Instrumento%20Informe%20Anual%202023%20Instituci&#243;n%20(Apartado%20Financie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nt_Gest"/>
      <sheetName val="Inicio"/>
      <sheetName val="C1"/>
      <sheetName val="C2"/>
      <sheetName val="C3"/>
      <sheetName val="C4-R"/>
      <sheetName val="C4"/>
      <sheetName val="C5"/>
      <sheetName val="C6"/>
      <sheetName val="C7"/>
      <sheetName val="Liquid_2022"/>
      <sheetName val="2022"/>
      <sheetName val="Liquid_2023"/>
      <sheetName val="2023"/>
    </sheetNames>
    <sheetDataSet>
      <sheetData sheetId="0">
        <row r="2">
          <cell r="A2" t="str">
            <v>101 Asamblea Legislativa</v>
          </cell>
          <cell r="B2" t="str">
            <v>002 00 Asamblea Legislativa</v>
          </cell>
          <cell r="D2" t="str">
            <v>101 Asamblea Legislativa</v>
          </cell>
          <cell r="F2" t="e">
            <v>#VALUE!</v>
          </cell>
        </row>
        <row r="3">
          <cell r="A3" t="str">
            <v>102 Contraloría General de la República</v>
          </cell>
          <cell r="B3" t="str">
            <v>009 00 Dirección Estratégica y de Apoyo</v>
          </cell>
        </row>
        <row r="4">
          <cell r="A4" t="str">
            <v>102 Contraloría General de la República</v>
          </cell>
          <cell r="B4" t="str">
            <v>012 00 Fiscalización Superior de la Hacienda Pública</v>
          </cell>
        </row>
        <row r="5">
          <cell r="A5" t="str">
            <v>103 Defensoría de los Habitantes de la República</v>
          </cell>
          <cell r="B5" t="str">
            <v>808 00 Defensoría de los Habitantes República</v>
          </cell>
        </row>
        <row r="6">
          <cell r="A6" t="str">
            <v>201 Presidencia de la República</v>
          </cell>
          <cell r="B6" t="str">
            <v>021 00 Administración Superior</v>
          </cell>
        </row>
        <row r="7">
          <cell r="A7" t="str">
            <v>201 Presidencia de la República</v>
          </cell>
          <cell r="B7" t="str">
            <v>024 01 Dirección General Servicio Civil</v>
          </cell>
        </row>
        <row r="8">
          <cell r="A8" t="str">
            <v>201 Presidencia de la República</v>
          </cell>
          <cell r="B8" t="str">
            <v>024 02 Tribunal de Servicio Civil</v>
          </cell>
        </row>
        <row r="9">
          <cell r="A9" t="str">
            <v>201 Presidencia de la República</v>
          </cell>
          <cell r="B9" t="str">
            <v>027 00 Información y Comunicación</v>
          </cell>
        </row>
        <row r="10">
          <cell r="A10" t="str">
            <v>201 Presidencia de la República</v>
          </cell>
          <cell r="B10" t="str">
            <v>029 00 Consejo Nacional de la Persona Adulta Mayor (CONAPAM)</v>
          </cell>
        </row>
        <row r="11">
          <cell r="A11" t="str">
            <v>201 Presidencia de la República</v>
          </cell>
          <cell r="B11" t="str">
            <v>031 00 Comisión Nacional de Prevención de Riesgos y Atención de Emergencias</v>
          </cell>
        </row>
        <row r="12">
          <cell r="A12" t="str">
            <v>202 Ministerio de la Presidencia</v>
          </cell>
          <cell r="B12" t="str">
            <v>034 00 Administración Superior</v>
          </cell>
        </row>
        <row r="13">
          <cell r="A13" t="str">
            <v>202 Ministerio de la Presidencia</v>
          </cell>
          <cell r="B13" t="str">
            <v>041 00 Dirección de Inteligencia Seguridad Nacional</v>
          </cell>
        </row>
        <row r="14">
          <cell r="A14" t="str">
            <v>202 Ministerio de la Presidencia</v>
          </cell>
          <cell r="B14" t="str">
            <v>042 00 Unidad Especial de Intervención</v>
          </cell>
        </row>
        <row r="15">
          <cell r="A15" t="str">
            <v>202 Ministerio de la Presidencia</v>
          </cell>
          <cell r="B15" t="str">
            <v>043 00 Instituto Costarricense sobre Drogas (ICD)</v>
          </cell>
        </row>
        <row r="16">
          <cell r="A16" t="str">
            <v>203 Ministerio de Gobernación y Policía</v>
          </cell>
          <cell r="B16" t="str">
            <v>044 00 Actividad Central</v>
          </cell>
        </row>
        <row r="17">
          <cell r="A17" t="str">
            <v>203 Ministerio de Gobernación y Policía</v>
          </cell>
          <cell r="B17" t="str">
            <v>048 00 Tribunal Administrativo Migratorio</v>
          </cell>
        </row>
        <row r="18">
          <cell r="A18" t="str">
            <v>203 Ministerio de Gobernación y Policía</v>
          </cell>
          <cell r="B18" t="str">
            <v>049 00 Desarrollo de la Comunidad</v>
          </cell>
        </row>
        <row r="19">
          <cell r="A19" t="str">
            <v>203 Ministerio de Gobernación y Policía</v>
          </cell>
          <cell r="B19" t="str">
            <v>051 00 Programación Publicitaria</v>
          </cell>
        </row>
        <row r="20">
          <cell r="A20" t="str">
            <v>203 Ministerio de Gobernación y Policía</v>
          </cell>
          <cell r="B20" t="str">
            <v>055 00 Control de Migración y Extranjería en el País</v>
          </cell>
        </row>
        <row r="21">
          <cell r="A21" t="str">
            <v>203 Ministerio de Gobernación y Policía</v>
          </cell>
          <cell r="B21" t="str">
            <v>056 00 Imprenta Nacional</v>
          </cell>
        </row>
        <row r="22">
          <cell r="A22" t="str">
            <v>204 Ministerio de Relaciones Exteriores y Culto</v>
          </cell>
          <cell r="B22" t="str">
            <v>079 00 Actividad Central</v>
          </cell>
        </row>
        <row r="23">
          <cell r="A23" t="str">
            <v>204 Ministerio de Relaciones Exteriores y Culto</v>
          </cell>
          <cell r="B23" t="str">
            <v>081 00 Servicio Exterior</v>
          </cell>
        </row>
        <row r="24">
          <cell r="A24" t="str">
            <v>204 Ministerio de Relaciones Exteriores y Culto</v>
          </cell>
          <cell r="B24" t="str">
            <v>082 00 Política Exterior</v>
          </cell>
        </row>
        <row r="25">
          <cell r="A25" t="str">
            <v>204 Ministerio de Relaciones Exteriores y Culto</v>
          </cell>
          <cell r="B25" t="str">
            <v>083 00 Cooperación Internacional</v>
          </cell>
        </row>
        <row r="26">
          <cell r="A26" t="str">
            <v>204 Ministerio de Relaciones Exteriores y Culto</v>
          </cell>
          <cell r="B26" t="str">
            <v>084 00 Dirección General de Protocolo y Ceremonial Estado</v>
          </cell>
        </row>
        <row r="27">
          <cell r="A27" t="str">
            <v>204 Ministerio de Relaciones Exteriores y Culto</v>
          </cell>
          <cell r="B27" t="str">
            <v>088 00 Cuotas a Organismos Internacionales</v>
          </cell>
          <cell r="F27">
            <v>0</v>
          </cell>
          <cell r="G27" t="str">
            <v>000000</v>
          </cell>
        </row>
        <row r="28">
          <cell r="A28" t="str">
            <v>205 Ministerio de Seguridad Pública</v>
          </cell>
          <cell r="B28" t="str">
            <v>091 00 Actividades Centrales</v>
          </cell>
          <cell r="F28" t="str">
            <v/>
          </cell>
          <cell r="G28" t="str">
            <v/>
          </cell>
        </row>
        <row r="29">
          <cell r="A29" t="str">
            <v>205 Ministerio de Seguridad Pública</v>
          </cell>
          <cell r="B29" t="str">
            <v>092 00 Actividades Comunes a los Servicios de Seguridad Ciudadana, Fronteriza, Aérea e Investigación y Represión del Narcotráfico</v>
          </cell>
          <cell r="F29">
            <v>0</v>
          </cell>
          <cell r="G29" t="str">
            <v/>
          </cell>
        </row>
        <row r="30">
          <cell r="A30" t="str">
            <v>205 Ministerio de Seguridad Pública</v>
          </cell>
          <cell r="B30" t="str">
            <v>093 00 Servicio de Seguridad Ciudadana</v>
          </cell>
          <cell r="F30">
            <v>0</v>
          </cell>
          <cell r="G30" t="str">
            <v/>
          </cell>
        </row>
        <row r="31">
          <cell r="A31" t="str">
            <v>205 Ministerio de Seguridad Pública</v>
          </cell>
          <cell r="B31" t="str">
            <v>094 00 Servicio de Seguridad Fronteriza</v>
          </cell>
          <cell r="F31">
            <v>0</v>
          </cell>
          <cell r="G31" t="str">
            <v/>
          </cell>
        </row>
        <row r="32">
          <cell r="A32" t="str">
            <v>205 Ministerio de Seguridad Pública</v>
          </cell>
          <cell r="B32" t="str">
            <v>095 00 Servicio de Seguridad Aérea</v>
          </cell>
          <cell r="F32">
            <v>0</v>
          </cell>
          <cell r="G32" t="str">
            <v/>
          </cell>
        </row>
        <row r="33">
          <cell r="A33" t="str">
            <v>205 Ministerio de Seguridad Pública</v>
          </cell>
          <cell r="B33" t="str">
            <v>096 00 Servicio de Seguridad Marítima</v>
          </cell>
          <cell r="F33">
            <v>0</v>
          </cell>
          <cell r="G33" t="str">
            <v/>
          </cell>
        </row>
        <row r="34">
          <cell r="A34" t="str">
            <v>205 Ministerio de Seguridad Pública</v>
          </cell>
          <cell r="B34" t="str">
            <v>097 00 Servicios de Investigación y Represión del Narcotráfico</v>
          </cell>
          <cell r="F34">
            <v>0</v>
          </cell>
          <cell r="G34" t="str">
            <v/>
          </cell>
        </row>
        <row r="35">
          <cell r="A35" t="str">
            <v>206 Ministerio de Hacienda</v>
          </cell>
          <cell r="B35" t="str">
            <v>132 00 Actividades Centrales</v>
          </cell>
          <cell r="F35">
            <v>0</v>
          </cell>
          <cell r="G35" t="str">
            <v/>
          </cell>
        </row>
        <row r="36">
          <cell r="A36" t="str">
            <v>206 Ministerio de Hacienda</v>
          </cell>
          <cell r="B36" t="str">
            <v>134 00 Administración de Ingresos</v>
          </cell>
          <cell r="F36">
            <v>0</v>
          </cell>
          <cell r="G36" t="str">
            <v/>
          </cell>
        </row>
        <row r="37">
          <cell r="A37" t="str">
            <v>206 Ministerio de Hacienda</v>
          </cell>
          <cell r="B37" t="str">
            <v>134 02 Gestión de Ingresos Internos</v>
          </cell>
          <cell r="F37">
            <v>0</v>
          </cell>
          <cell r="G37" t="str">
            <v/>
          </cell>
        </row>
        <row r="38">
          <cell r="A38" t="str">
            <v>206 Ministerio de Hacienda</v>
          </cell>
          <cell r="B38" t="str">
            <v>134 03 Gestión Aduanera</v>
          </cell>
          <cell r="F38">
            <v>0</v>
          </cell>
          <cell r="G38" t="str">
            <v/>
          </cell>
        </row>
        <row r="39">
          <cell r="A39" t="str">
            <v>206 Ministerio de Hacienda</v>
          </cell>
          <cell r="B39" t="str">
            <v>134 04 Recaudación de Adeudos y Gestión de Incentivos</v>
          </cell>
          <cell r="F39">
            <v>0</v>
          </cell>
          <cell r="G39" t="str">
            <v/>
          </cell>
        </row>
        <row r="40">
          <cell r="A40" t="str">
            <v>206 Ministerio de Hacienda</v>
          </cell>
          <cell r="B40" t="str">
            <v>135 01 Atención de Controversias Tributarias</v>
          </cell>
          <cell r="F40">
            <v>0</v>
          </cell>
          <cell r="G40" t="str">
            <v/>
          </cell>
        </row>
        <row r="41">
          <cell r="A41" t="str">
            <v>206 Ministerio de Hacienda</v>
          </cell>
          <cell r="B41" t="str">
            <v>135 02 Atención de Controversias Aduaneras</v>
          </cell>
          <cell r="F41">
            <v>0</v>
          </cell>
          <cell r="G41" t="str">
            <v/>
          </cell>
        </row>
        <row r="42">
          <cell r="A42" t="str">
            <v>206 Ministerio de Hacienda</v>
          </cell>
          <cell r="B42" t="str">
            <v>136 02 Rectoría del Subsistema de Presupuesto</v>
          </cell>
          <cell r="F42">
            <v>0</v>
          </cell>
          <cell r="G42" t="str">
            <v/>
          </cell>
        </row>
        <row r="43">
          <cell r="A43" t="str">
            <v>206 Ministerio de Hacienda</v>
          </cell>
          <cell r="B43" t="str">
            <v>136 03 Rectoría del Subsistema de Administración de Bienes y Contratación Administrativa</v>
          </cell>
          <cell r="F43">
            <v>0</v>
          </cell>
          <cell r="G43" t="str">
            <v/>
          </cell>
        </row>
        <row r="44">
          <cell r="A44" t="str">
            <v>206 Ministerio de Hacienda</v>
          </cell>
          <cell r="B44" t="str">
            <v>136 04 Rectoría del Subsistema de Tesorería</v>
          </cell>
          <cell r="F44">
            <v>0</v>
          </cell>
          <cell r="G44" t="str">
            <v/>
          </cell>
        </row>
        <row r="45">
          <cell r="A45" t="str">
            <v>206 Ministerio de Hacienda</v>
          </cell>
          <cell r="B45" t="str">
            <v>136 05 Rectoría del Subsistema de Contabilidad</v>
          </cell>
          <cell r="F45">
            <v>0</v>
          </cell>
          <cell r="G45" t="str">
            <v/>
          </cell>
        </row>
        <row r="46">
          <cell r="A46" t="str">
            <v>206 Ministerio de Hacienda</v>
          </cell>
          <cell r="B46" t="str">
            <v>136 06 Rectoría del Subsistema de Crédito Público</v>
          </cell>
          <cell r="F46">
            <v>0</v>
          </cell>
          <cell r="G46" t="str">
            <v/>
          </cell>
        </row>
        <row r="47">
          <cell r="A47" t="str">
            <v>206 Ministerio de Hacienda</v>
          </cell>
          <cell r="B47" t="str">
            <v>136 07 Formulación y Seguimiento de la Política Presupuestaria del Sector Público</v>
          </cell>
          <cell r="F47">
            <v>0</v>
          </cell>
          <cell r="G47" t="str">
            <v/>
          </cell>
        </row>
        <row r="48">
          <cell r="A48" t="str">
            <v>206 Ministerio de Hacienda</v>
          </cell>
          <cell r="B48" t="str">
            <v>139 00 Hacienda Digital para el Bicentenario</v>
          </cell>
        </row>
        <row r="49">
          <cell r="A49" t="str">
            <v>207 Ministerio de Agricultura y Ganadería</v>
          </cell>
          <cell r="B49" t="str">
            <v>169 00 Actividades Centrales</v>
          </cell>
        </row>
        <row r="50">
          <cell r="A50" t="str">
            <v>207 Ministerio de Agricultura y Ganadería</v>
          </cell>
          <cell r="B50" t="str">
            <v>170 00 Secretaría Ejecutiva de Planificación Sectorial Agropecuaria (SEPSA)</v>
          </cell>
          <cell r="F50" t="str">
            <v>Remuneraciones</v>
          </cell>
        </row>
        <row r="51">
          <cell r="A51" t="str">
            <v>207 Ministerio de Agricultura y Ganadería</v>
          </cell>
          <cell r="B51" t="str">
            <v>171 01 Servicio Fitosanitario Del Estado (SFE)</v>
          </cell>
          <cell r="F51" t="str">
            <v>Servicios</v>
          </cell>
        </row>
        <row r="52">
          <cell r="A52" t="str">
            <v>207 Ministerio de Agricultura y Ganadería</v>
          </cell>
          <cell r="B52" t="str">
            <v>171 02 Servicio Nacional De Salud Animal (SENASA)</v>
          </cell>
          <cell r="F52" t="str">
            <v>Materiales y Suministros</v>
          </cell>
        </row>
        <row r="53">
          <cell r="A53" t="str">
            <v>207 Ministerio de Agricultura y Ganadería</v>
          </cell>
          <cell r="B53" t="str">
            <v>172 00 Instituto Nacional de Innovación Tecnológica Agropecuaria (INTA)</v>
          </cell>
          <cell r="F53" t="str">
            <v>Intereses</v>
          </cell>
        </row>
        <row r="54">
          <cell r="A54" t="str">
            <v>207 Ministerio de Agricultura y Ganadería</v>
          </cell>
          <cell r="B54" t="str">
            <v>175 01 Dirección Nacional de Extensión Agropecuaria</v>
          </cell>
          <cell r="F54" t="str">
            <v>Activos Financieros</v>
          </cell>
        </row>
        <row r="55">
          <cell r="A55" t="str">
            <v>207 Ministerio de Agricultura y Ganadería</v>
          </cell>
          <cell r="B55" t="str">
            <v>175 02 Consejo Nacional De Clubes 4s</v>
          </cell>
          <cell r="F55" t="str">
            <v>Bienes Duraderos</v>
          </cell>
        </row>
        <row r="56">
          <cell r="A56" t="str">
            <v>208 Ministerio de Economía Industria y Comercio</v>
          </cell>
          <cell r="B56" t="str">
            <v>215 00 Actividades Centrales</v>
          </cell>
          <cell r="F56" t="str">
            <v>Transferencias Corrientes</v>
          </cell>
        </row>
        <row r="57">
          <cell r="A57" t="str">
            <v>208 Ministerio de Economía Industria y Comercio</v>
          </cell>
          <cell r="B57" t="str">
            <v>217 00 Mejora Regulatoria</v>
          </cell>
          <cell r="F57" t="str">
            <v>Transferencias de Capital</v>
          </cell>
        </row>
        <row r="58">
          <cell r="A58" t="str">
            <v>208 Ministerio de Economía Industria y Comercio</v>
          </cell>
          <cell r="B58" t="str">
            <v>218 00 Dirección de Calidad</v>
          </cell>
          <cell r="F58" t="str">
            <v>Amortización</v>
          </cell>
        </row>
        <row r="59">
          <cell r="A59" t="str">
            <v>208 Ministerio de Economía Industria y Comercio</v>
          </cell>
          <cell r="B59" t="str">
            <v>219 00 Dirección General Pequeña y Mediana Empresa</v>
          </cell>
          <cell r="F59" t="str">
            <v>Cuentas Especiales</v>
          </cell>
        </row>
        <row r="60">
          <cell r="A60" t="str">
            <v>208 Ministerio de Economía Industria y Comercio</v>
          </cell>
          <cell r="B60" t="str">
            <v>223 00 Protección del Consumidor</v>
          </cell>
        </row>
        <row r="61">
          <cell r="A61" t="str">
            <v>208 Ministerio de Economía Industria y Comercio</v>
          </cell>
          <cell r="B61" t="str">
            <v>224 00 Departamento Técnico de Apoyo (COPROCOM)</v>
          </cell>
        </row>
        <row r="62">
          <cell r="A62" t="str">
            <v>208 Ministerio de Economía Industria y Comercio</v>
          </cell>
          <cell r="B62" t="str">
            <v>225 00 Laboratorio Costarricense Metrología (LACOMET)</v>
          </cell>
        </row>
        <row r="63">
          <cell r="A63" t="str">
            <v>209 Ministerio de Obras Públicas y Transportes</v>
          </cell>
          <cell r="B63" t="str">
            <v>326 00 Administración Superior</v>
          </cell>
        </row>
        <row r="64">
          <cell r="A64" t="str">
            <v>209 Ministerio de Obras Públicas y Transportes</v>
          </cell>
          <cell r="B64" t="str">
            <v>327 00 Atención de Infraestructura Vial</v>
          </cell>
        </row>
        <row r="65">
          <cell r="A65" t="str">
            <v>209 Ministerio de Obras Públicas y Transportes</v>
          </cell>
          <cell r="B65" t="str">
            <v>328 00 Puertos y Regulación Marítima</v>
          </cell>
        </row>
        <row r="66">
          <cell r="A66" t="str">
            <v>209 Ministerio de Obras Públicas y Transportes</v>
          </cell>
          <cell r="B66" t="str">
            <v>329 00 Edificaciones Nacionales</v>
          </cell>
        </row>
        <row r="67">
          <cell r="A67" t="str">
            <v>209 Ministerio de Obras Públicas y Transportes</v>
          </cell>
          <cell r="B67" t="str">
            <v>330 00 Consejo Nacional de Concesiones (CNC)</v>
          </cell>
        </row>
        <row r="68">
          <cell r="A68" t="str">
            <v>209 Ministerio de Obras Públicas y Transportes</v>
          </cell>
          <cell r="B68" t="str">
            <v>331 01 Administración Vial y Transporte Terrestre</v>
          </cell>
        </row>
        <row r="69">
          <cell r="A69" t="str">
            <v>209 Ministerio de Obras Públicas y Transportes</v>
          </cell>
          <cell r="B69" t="str">
            <v>331 02 Tribunal Administrativo de Transporte</v>
          </cell>
        </row>
        <row r="70">
          <cell r="A70" t="str">
            <v>209 Ministerio de Obras Públicas y Transportes</v>
          </cell>
          <cell r="B70" t="str">
            <v>331 03 Consejo de Seguridad Vial (COSEVI)</v>
          </cell>
        </row>
        <row r="71">
          <cell r="A71" t="str">
            <v>209 Ministerio de Obras Públicas y Transportes</v>
          </cell>
          <cell r="B71" t="str">
            <v>331 04 Consejo de Transporte Público (CTP)</v>
          </cell>
        </row>
        <row r="72">
          <cell r="A72" t="str">
            <v>209 Ministerio de Obras Públicas y Transportes</v>
          </cell>
          <cell r="B72" t="str">
            <v>332 00 Consejo Nacional de Viabilidad (CONAVI)</v>
          </cell>
        </row>
        <row r="73">
          <cell r="A73" t="str">
            <v>209 Ministerio de Obras Públicas y Transportes</v>
          </cell>
          <cell r="B73" t="str">
            <v>333 00 Consejo Técnico de Aviación Civil (CTAC)</v>
          </cell>
        </row>
        <row r="74">
          <cell r="A74" t="str">
            <v>210 Ministerio de Educación Pública</v>
          </cell>
          <cell r="B74" t="str">
            <v>550 00 Definición y Planificación de la Política Educativa</v>
          </cell>
        </row>
        <row r="75">
          <cell r="A75" t="str">
            <v>210 Ministerio de Educación Pública</v>
          </cell>
          <cell r="B75" t="str">
            <v>551 00 Servicios de Apoyo a la Gestión</v>
          </cell>
        </row>
        <row r="76">
          <cell r="A76" t="str">
            <v>210 Ministerio de Educación Pública</v>
          </cell>
          <cell r="B76" t="str">
            <v>553 01 Consejo Superior de Educación</v>
          </cell>
        </row>
        <row r="77">
          <cell r="A77" t="str">
            <v>210 Ministerio de Educación Pública</v>
          </cell>
          <cell r="B77" t="str">
            <v>553 02 Desarrollo Curricular</v>
          </cell>
        </row>
        <row r="78">
          <cell r="A78" t="str">
            <v>210 Ministerio de Educación Pública</v>
          </cell>
          <cell r="B78" t="str">
            <v>553 03 Instituto de Desarrollo Profesional Uladislao Gámez Solano</v>
          </cell>
        </row>
        <row r="79">
          <cell r="A79" t="str">
            <v>210 Ministerio de Educación Pública</v>
          </cell>
          <cell r="B79" t="str">
            <v>554 00 Infraestructura y Equipamiento del Sistema Educativo</v>
          </cell>
        </row>
        <row r="80">
          <cell r="A80" t="str">
            <v>210 Ministerio de Educación Pública</v>
          </cell>
          <cell r="B80" t="str">
            <v>555 00 Aplicación de la Tecnología a la Educación</v>
          </cell>
        </row>
        <row r="81">
          <cell r="A81" t="str">
            <v>210 Ministerio de Educación Pública</v>
          </cell>
          <cell r="B81" t="str">
            <v>556 00 Gestión y Evaluación de la Calidad</v>
          </cell>
        </row>
        <row r="82">
          <cell r="A82" t="str">
            <v>210 Ministerio de Educación Pública</v>
          </cell>
          <cell r="B82" t="str">
            <v>557 00 Desarrollo y Coordinación Regional</v>
          </cell>
        </row>
        <row r="83">
          <cell r="A83" t="str">
            <v>210 Ministerio de Educación Pública</v>
          </cell>
          <cell r="B83" t="str">
            <v>558 00 Programas de Equidad</v>
          </cell>
        </row>
        <row r="84">
          <cell r="A84" t="str">
            <v>210 Ministerio de Educación Pública</v>
          </cell>
          <cell r="B84" t="str">
            <v>573 00 Implementación de la Política Educativa</v>
          </cell>
        </row>
        <row r="85">
          <cell r="A85" t="str">
            <v>210 Ministerio de Educación Pública</v>
          </cell>
          <cell r="B85" t="str">
            <v>573 01 Enseñanza Preescolar, Primer y Segundo Ciclo</v>
          </cell>
        </row>
        <row r="86">
          <cell r="A86" t="str">
            <v>210 Ministerio de Educación Pública</v>
          </cell>
          <cell r="B86" t="str">
            <v>573 02 Tercer Ciclo y Educación Diversificada Académica</v>
          </cell>
        </row>
        <row r="87">
          <cell r="A87" t="str">
            <v>210 Ministerio de Educación Pública</v>
          </cell>
          <cell r="B87" t="str">
            <v>573 03 Tercer Ciclo Educación Diversificada Técnica</v>
          </cell>
        </row>
        <row r="88">
          <cell r="A88" t="str">
            <v>210 Ministerio de Educación Pública</v>
          </cell>
          <cell r="B88" t="str">
            <v>573 04 Enseñanza Especial</v>
          </cell>
        </row>
        <row r="89">
          <cell r="A89" t="str">
            <v>210 Ministerio de Educación Pública</v>
          </cell>
          <cell r="B89" t="str">
            <v>573 05 Educación Para Jóvenes y Adultos</v>
          </cell>
        </row>
        <row r="90">
          <cell r="A90" t="str">
            <v>211 Ministerio de Salud</v>
          </cell>
          <cell r="B90" t="str">
            <v>630 00 Gestión Intrainstitucional</v>
          </cell>
        </row>
        <row r="91">
          <cell r="A91" t="str">
            <v>211 Ministerio de Salud</v>
          </cell>
          <cell r="B91" t="str">
            <v>631 01 Rectoría de la Producción Social de la Salud</v>
          </cell>
        </row>
        <row r="92">
          <cell r="A92" t="str">
            <v>211 Ministerio de Salud</v>
          </cell>
          <cell r="B92" t="str">
            <v>631 02 Control del Tabaco y sus Efectos Nocivos en la Salud</v>
          </cell>
        </row>
        <row r="93">
          <cell r="A93" t="str">
            <v>211 Ministerio de Salud</v>
          </cell>
          <cell r="B93" t="str">
            <v>631 03 Consejo Técnico de Asistencia Médico Social</v>
          </cell>
        </row>
        <row r="94">
          <cell r="A94" t="str">
            <v>211 Ministerio de Salud</v>
          </cell>
          <cell r="B94" t="str">
            <v>631 04 Oficina de Cooperación Internacional de la Salud</v>
          </cell>
        </row>
        <row r="95">
          <cell r="A95" t="str">
            <v>211 Ministerio de Salud</v>
          </cell>
          <cell r="B95" t="str">
            <v>631 05 Comisión Nacional de Vacunación y Epidemiología</v>
          </cell>
        </row>
        <row r="96">
          <cell r="A96" t="str">
            <v>211 Ministerio de Salud</v>
          </cell>
          <cell r="B96" t="str">
            <v>632 00 Provisión de Servicios de Salud</v>
          </cell>
        </row>
        <row r="97">
          <cell r="A97" t="str">
            <v>211 Ministerio de Salud</v>
          </cell>
          <cell r="B97" t="str">
            <v>635 00 Partidas no Asignables a Programas</v>
          </cell>
        </row>
        <row r="98">
          <cell r="A98" t="str">
            <v>211 Ministerio de Salud</v>
          </cell>
          <cell r="B98" t="str">
            <v>636 00 Instituto Costarricense de Investigación y Enseñanza en Nutrición y Salud</v>
          </cell>
        </row>
        <row r="99">
          <cell r="A99" t="str">
            <v>211 Ministerio de Salud</v>
          </cell>
          <cell r="B99" t="str">
            <v>637 00 Instituto sobre Alcoholismo y Farmacodependencia</v>
          </cell>
        </row>
        <row r="100">
          <cell r="A100" t="str">
            <v>211 Ministerio de Salud</v>
          </cell>
          <cell r="B100" t="str">
            <v>638 00 Consejo Nacional de Investigación en Salud</v>
          </cell>
        </row>
        <row r="101">
          <cell r="A101" t="str">
            <v>212 Ministerio de Trabajo y Seguridad Social</v>
          </cell>
          <cell r="B101" t="str">
            <v>729 00 Actividades Centrales</v>
          </cell>
        </row>
        <row r="102">
          <cell r="A102" t="str">
            <v>212 Ministerio de Trabajo y Seguridad Social</v>
          </cell>
          <cell r="B102" t="str">
            <v>731 00 Asuntos del Trabajo</v>
          </cell>
        </row>
        <row r="103">
          <cell r="A103" t="str">
            <v>212 Ministerio de Trabajo y Seguridad Social</v>
          </cell>
          <cell r="B103" t="str">
            <v>732 00 Empleo y Seguridad Social</v>
          </cell>
        </row>
        <row r="104">
          <cell r="A104" t="str">
            <v>212 Ministerio de Trabajo y Seguridad Social</v>
          </cell>
          <cell r="B104" t="str">
            <v>733 00 Tribunal Administrativo de la Seguridad Social</v>
          </cell>
        </row>
        <row r="105">
          <cell r="A105" t="str">
            <v>212 Ministerio de Trabajo y Seguridad Social</v>
          </cell>
          <cell r="B105" t="str">
            <v>734 00 Pensiones y Jubilaciones</v>
          </cell>
        </row>
        <row r="106">
          <cell r="A106" t="str">
            <v>212 Ministerio de Trabajo y Seguridad Social</v>
          </cell>
          <cell r="B106" t="str">
            <v>735 00 Consejo de Salud Ocupacional</v>
          </cell>
        </row>
        <row r="107">
          <cell r="A107" t="str">
            <v>212 Ministerio de Trabajo y Seguridad Social</v>
          </cell>
          <cell r="B107" t="str">
            <v>736 00 Consejo Nacional de Personas con Discapacidad (CONAPDIS)</v>
          </cell>
        </row>
        <row r="108">
          <cell r="A108" t="str">
            <v>212 Ministerio de Trabajo y Seguridad Social</v>
          </cell>
          <cell r="B108" t="str">
            <v>737 00 Fondo de Desarrollo Social y Asignaciones Familiares (FODESAF)</v>
          </cell>
        </row>
        <row r="109">
          <cell r="A109" t="str">
            <v>213 Ministerio de Cultura y Juventud</v>
          </cell>
          <cell r="B109" t="str">
            <v>749 00 Actividades Centrales</v>
          </cell>
        </row>
        <row r="110">
          <cell r="A110" t="str">
            <v>213 Ministerio de Cultura y Juventud</v>
          </cell>
          <cell r="B110" t="str">
            <v>751 01 Centro de Investigación y Conservación del Patrimonio</v>
          </cell>
        </row>
        <row r="111">
          <cell r="A111" t="str">
            <v>213 Ministerio de Cultura y Juventud</v>
          </cell>
          <cell r="B111" t="str">
            <v>751 02 Museo Nacional de Costa Rica</v>
          </cell>
        </row>
        <row r="112">
          <cell r="A112" t="str">
            <v>213 Ministerio de Cultura y Juventud</v>
          </cell>
          <cell r="B112" t="str">
            <v>751 03 Museo de Arte Costarricense</v>
          </cell>
        </row>
        <row r="113">
          <cell r="A113" t="str">
            <v>213 Ministerio de Cultura y Juventud</v>
          </cell>
          <cell r="B113" t="str">
            <v>751 04 Museo Histórico Cultural Juan Santamaria</v>
          </cell>
        </row>
        <row r="114">
          <cell r="A114" t="str">
            <v>213 Ministerio de Cultura y Juventud</v>
          </cell>
          <cell r="B114" t="str">
            <v>751 05 Museo Dr. Rafael Ángel Calderon Guardia</v>
          </cell>
        </row>
        <row r="115">
          <cell r="A115" t="str">
            <v>213 Ministerio de Cultura y Juventud</v>
          </cell>
          <cell r="B115" t="str">
            <v>751 06 Museo de Arte y Diseño Contemporáneo</v>
          </cell>
        </row>
        <row r="116">
          <cell r="A116" t="str">
            <v>213 Ministerio de Cultura y Juventud</v>
          </cell>
          <cell r="B116" t="str">
            <v>751 07 Centro Cultural e Histórico José Figueres Ferrer</v>
          </cell>
        </row>
        <row r="117">
          <cell r="A117" t="str">
            <v>213 Ministerio de Cultura y Juventud</v>
          </cell>
          <cell r="B117" t="str">
            <v>751 08 Casa de la Cultura de Puntarenas</v>
          </cell>
        </row>
        <row r="118">
          <cell r="A118" t="str">
            <v>213 Ministerio de Cultura y Juventud</v>
          </cell>
          <cell r="B118" t="str">
            <v>753 00 Gestión y Desarrollo Cultural</v>
          </cell>
        </row>
        <row r="119">
          <cell r="A119" t="str">
            <v>213 Ministerio de Cultura y Juventud</v>
          </cell>
          <cell r="B119" t="str">
            <v>755 00 Sistema Nacional de Bibliotecas</v>
          </cell>
        </row>
        <row r="120">
          <cell r="A120" t="str">
            <v>213 Ministerio de Cultura y Juventud</v>
          </cell>
          <cell r="B120" t="str">
            <v>758 00 Promoción de las Artes</v>
          </cell>
        </row>
        <row r="121">
          <cell r="A121" t="str">
            <v>213 Ministerio de Cultura y Juventud</v>
          </cell>
          <cell r="B121" t="str">
            <v>758 01 Centro Nacional de la Música</v>
          </cell>
        </row>
        <row r="122">
          <cell r="A122" t="str">
            <v>213 Ministerio de Cultura y Juventud</v>
          </cell>
          <cell r="B122" t="str">
            <v>758 02 Sistema Nacional de Educación Musical</v>
          </cell>
        </row>
        <row r="123">
          <cell r="A123" t="str">
            <v>213 Ministerio de Cultura y Juventud</v>
          </cell>
          <cell r="B123" t="str">
            <v>758 03 Teatro Nacional</v>
          </cell>
        </row>
        <row r="124">
          <cell r="A124" t="str">
            <v>213 Ministerio de Cultura y Juventud</v>
          </cell>
          <cell r="B124" t="str">
            <v>758 04 Teatro Popular Melico Salazar</v>
          </cell>
        </row>
        <row r="125">
          <cell r="A125" t="str">
            <v>213 Ministerio de Cultura y Juventud</v>
          </cell>
          <cell r="B125" t="str">
            <v>758 05 Centro Costarricense de Producción Cinematográfica</v>
          </cell>
        </row>
        <row r="126">
          <cell r="A126" t="str">
            <v>213 Ministerio de Cultura y Juventud</v>
          </cell>
          <cell r="B126" t="str">
            <v>758 06 Centro de Producción Artística y Cultural</v>
          </cell>
        </row>
        <row r="127">
          <cell r="A127" t="str">
            <v>213 Ministerio de Cultura y Juventud</v>
          </cell>
          <cell r="B127" t="str">
            <v>759 00 Dirección General de Archivo Nacional</v>
          </cell>
        </row>
        <row r="128">
          <cell r="A128" t="str">
            <v>213 Ministerio de Cultura y Juventud</v>
          </cell>
          <cell r="B128" t="str">
            <v>760 00 Consejo Nacional de la Política Pública de la Persona Joven</v>
          </cell>
        </row>
        <row r="129">
          <cell r="A129" t="str">
            <v>214 Ministerio de Justicia y Paz</v>
          </cell>
          <cell r="B129" t="str">
            <v>786 00 Actividades Centrales</v>
          </cell>
        </row>
        <row r="130">
          <cell r="A130" t="str">
            <v>214 Ministerio de Justicia y Paz</v>
          </cell>
          <cell r="B130" t="str">
            <v>787 00 Actividades Comunes a la Atención de Personas Adscritas al Sistema Penitenciario Nacional y Prevención de la Violencia y Promoción de la Paz Social</v>
          </cell>
        </row>
        <row r="131">
          <cell r="A131" t="str">
            <v>214 Ministerio de Justicia y Paz</v>
          </cell>
          <cell r="B131" t="str">
            <v>788 00 Actividades Comunes a la Defensa del Estado Asistencia Jurídica y Prevención, Detección y Combate de la Corrupción</v>
          </cell>
        </row>
        <row r="132">
          <cell r="A132" t="str">
            <v>214 Ministerio de Justicia y Paz</v>
          </cell>
          <cell r="B132" t="str">
            <v>789 00 Atención de Personas Adscritas al Sistema Penitenciario Nacional</v>
          </cell>
        </row>
        <row r="133">
          <cell r="A133" t="str">
            <v>214 Ministerio de Justicia y Paz</v>
          </cell>
          <cell r="B133" t="str">
            <v>789 01 Atención de Hombres Adultos en Centros Institucionales</v>
          </cell>
        </row>
        <row r="134">
          <cell r="A134" t="str">
            <v>214 Ministerio de Justicia y Paz</v>
          </cell>
          <cell r="B134" t="str">
            <v>789 02 Atención de Mujeres Sujetas a Medidas Privativas de Libertad</v>
          </cell>
        </row>
        <row r="135">
          <cell r="A135" t="str">
            <v>214 Ministerio de Justicia y Paz</v>
          </cell>
          <cell r="B135" t="str">
            <v>789 03 Atención a Población Penal Juvenil</v>
          </cell>
        </row>
        <row r="136">
          <cell r="A136" t="str">
            <v>214 Ministerio de Justicia y Paz</v>
          </cell>
          <cell r="B136" t="str">
            <v>789 04 Atención de Población en Centros Semi Institucionales</v>
          </cell>
        </row>
        <row r="137">
          <cell r="A137" t="str">
            <v>214 Ministerio de Justicia y Paz</v>
          </cell>
          <cell r="B137" t="str">
            <v>789 05 Atención de Población en Comunidad</v>
          </cell>
        </row>
        <row r="138">
          <cell r="A138" t="str">
            <v>214 Ministerio de Justicia y Paz</v>
          </cell>
          <cell r="B138" t="str">
            <v>789 06 Atención de Población Sujeta a Dispositivos Electrónicos</v>
          </cell>
        </row>
        <row r="139">
          <cell r="A139" t="str">
            <v>214 Ministerio de Justicia y Paz</v>
          </cell>
          <cell r="B139" t="str">
            <v>790 00 Prevención de la Violencia y Promoción de la Paz</v>
          </cell>
        </row>
        <row r="140">
          <cell r="A140" t="str">
            <v>214 Ministerio de Justicia y Paz</v>
          </cell>
          <cell r="B140" t="str">
            <v>791 00 Defensa del Estado y Asistencia Jurídica al Sector Público</v>
          </cell>
        </row>
        <row r="141">
          <cell r="A141" t="str">
            <v>214 Ministerio de Justicia y Paz</v>
          </cell>
          <cell r="B141" t="str">
            <v>793 00 Prevención, Detección y Combate de la Corrupción</v>
          </cell>
        </row>
        <row r="142">
          <cell r="A142" t="str">
            <v>214 Ministerio de Justicia y Paz</v>
          </cell>
          <cell r="B142" t="str">
            <v>794 00 Registro Nacional</v>
          </cell>
        </row>
        <row r="143">
          <cell r="A143" t="str">
            <v>214 Ministerio de Justicia y Paz</v>
          </cell>
          <cell r="B143" t="str">
            <v>795 00 Agencia de Protección de Datos de los Habitantes</v>
          </cell>
        </row>
        <row r="144">
          <cell r="A144" t="str">
            <v>214 Ministerio de Justicia y Paz</v>
          </cell>
          <cell r="B144" t="str">
            <v>798 00 Dirección Nacional de Notariado</v>
          </cell>
        </row>
        <row r="145">
          <cell r="A145" t="str">
            <v>214 Ministerio de Justicia y Paz</v>
          </cell>
          <cell r="B145" t="str">
            <v>799 00 Tribunal Registral Administrativo</v>
          </cell>
        </row>
        <row r="146">
          <cell r="A146" t="str">
            <v>214 Ministerio de Justicia y Paz</v>
          </cell>
          <cell r="B146" t="str">
            <v>800 00 Fortalecimiento de la Seguridad Ciudadana y Prevención de Violencia</v>
          </cell>
        </row>
        <row r="147">
          <cell r="A147" t="str">
            <v>215 Ministerio de Vivienda y Asentamientos Humanos</v>
          </cell>
          <cell r="B147" t="str">
            <v>811 00 Proyección de la Comunidad</v>
          </cell>
        </row>
        <row r="148">
          <cell r="A148" t="str">
            <v>215 Ministerio de Vivienda y Asentamientos Humanos</v>
          </cell>
          <cell r="B148" t="str">
            <v>814 00 Actividades Centrales</v>
          </cell>
        </row>
        <row r="149">
          <cell r="A149" t="str">
            <v>215 Ministerio de Vivienda y Asentamientos Humanos</v>
          </cell>
          <cell r="B149" t="str">
            <v>815 00 Ordenamiento Territorial</v>
          </cell>
        </row>
        <row r="150">
          <cell r="A150" t="str">
            <v>216 Ministerio de Comercio Exterior</v>
          </cell>
          <cell r="B150" t="str">
            <v>792 00 Actividades Centrales</v>
          </cell>
        </row>
        <row r="151">
          <cell r="A151" t="str">
            <v>216 Ministerio de Comercio Exterior</v>
          </cell>
          <cell r="B151" t="str">
            <v>796 00 Política Comercial Externa</v>
          </cell>
        </row>
        <row r="152">
          <cell r="A152" t="str">
            <v>216 Ministerio de Comercio Exterior</v>
          </cell>
          <cell r="B152" t="str">
            <v>797 00 Programa de Integración Fronteriza</v>
          </cell>
        </row>
        <row r="153">
          <cell r="A153" t="str">
            <v>217 Ministerio de Planificación Nacional y Política Económica</v>
          </cell>
          <cell r="B153" t="str">
            <v>856 00 Actividades Centrales</v>
          </cell>
        </row>
        <row r="154">
          <cell r="A154" t="str">
            <v>217 Ministerio de Planificación Nacional y Política Económica</v>
          </cell>
          <cell r="B154" t="str">
            <v>857 00 Planificación, Seguimiento y Evaluación del Desarrollo</v>
          </cell>
        </row>
        <row r="155">
          <cell r="A155" t="str">
            <v>217 Ministerio de Planificación Nacional y Política Económica</v>
          </cell>
          <cell r="B155" t="str">
            <v>858 00 Sistema de Inversión Pública</v>
          </cell>
        </row>
        <row r="156">
          <cell r="A156" t="str">
            <v>217 Ministerio de Planificación Nacional y Política Económica</v>
          </cell>
          <cell r="B156" t="str">
            <v>859 00 Gestión de la Cooperación Internacional</v>
          </cell>
        </row>
        <row r="157">
          <cell r="A157" t="str">
            <v>217 Ministerio de Planificación Nacional y Política Económica</v>
          </cell>
          <cell r="B157" t="str">
            <v>860 00 Fortalecimiento de la Gestión Pública</v>
          </cell>
        </row>
        <row r="158">
          <cell r="A158" t="str">
            <v>217 Ministerio de Planificación Nacional y Política Económica</v>
          </cell>
          <cell r="B158" t="str">
            <v>861 00 Transferencias</v>
          </cell>
        </row>
        <row r="159">
          <cell r="A159" t="str">
            <v>218 Ministerio de Ciencia Innovación Tecnología y Telecomunicaciones</v>
          </cell>
          <cell r="B159" t="str">
            <v>893 00 Coordinación y Desarrollo Científico y Tecnológico</v>
          </cell>
        </row>
        <row r="160">
          <cell r="A160" t="str">
            <v>218 Ministerio de Ciencia Innovación Tecnología y Telecomunicaciones</v>
          </cell>
          <cell r="B160" t="str">
            <v>894 00 Innovación y Capital Humano para la Competitividad</v>
          </cell>
        </row>
        <row r="161">
          <cell r="A161" t="str">
            <v>218 Ministerio de Ciencia Innovación Tecnología y Telecomunicaciones</v>
          </cell>
          <cell r="B161" t="str">
            <v>899 00 Rectoría del sector Telecomunicaciones</v>
          </cell>
        </row>
        <row r="162">
          <cell r="A162" t="str">
            <v>219 Ministerio de Ambiente y Energía</v>
          </cell>
          <cell r="B162" t="str">
            <v>879 00 Actividades Centrales</v>
          </cell>
        </row>
        <row r="163">
          <cell r="A163" t="str">
            <v>219 Ministerio de Ambiente y Energía</v>
          </cell>
          <cell r="B163" t="str">
            <v>880 00 Sistema Nacional de Áreas de Conservación (SINAC)</v>
          </cell>
        </row>
        <row r="164">
          <cell r="A164" t="str">
            <v>219 Ministerio de Ambiente y Energía</v>
          </cell>
          <cell r="B164" t="str">
            <v>881 00 Fondo Nacional de Financiamiento Forestal (FONAFIFO)</v>
          </cell>
        </row>
        <row r="165">
          <cell r="A165" t="str">
            <v>219 Ministerio de Ambiente y Energía</v>
          </cell>
          <cell r="B165" t="str">
            <v>882 00 Comisión Nacional para la Gestión de la Biodiversidad (CONAGEBIO)</v>
          </cell>
        </row>
        <row r="166">
          <cell r="A166" t="str">
            <v>219 Ministerio de Ambiente y Energía</v>
          </cell>
          <cell r="B166" t="str">
            <v>883 00 Tribunal Ambiental Administrativo</v>
          </cell>
        </row>
        <row r="167">
          <cell r="A167" t="str">
            <v>219 Ministerio de Ambiente y Energía</v>
          </cell>
          <cell r="B167" t="str">
            <v>884 00 Comisión de Ordenamiento y Manejo de la Cuenta Alta del Río Reventazón (COMCURE)</v>
          </cell>
        </row>
        <row r="168">
          <cell r="A168" t="str">
            <v>219 Ministerio de Ambiente y Energía</v>
          </cell>
          <cell r="B168" t="str">
            <v>887 00 Dirección de Agua</v>
          </cell>
        </row>
        <row r="169">
          <cell r="A169" t="str">
            <v>219 Ministerio de Ambiente y Energía</v>
          </cell>
          <cell r="B169" t="str">
            <v>888 00 Instituto Meteorológico Nacional (IMN)</v>
          </cell>
        </row>
        <row r="170">
          <cell r="A170" t="str">
            <v>219 Ministerio de Ambiente y Energía</v>
          </cell>
          <cell r="B170" t="str">
            <v>889 00 Secretaría Técnica Nacional Ambiental (SETENA)</v>
          </cell>
        </row>
        <row r="171">
          <cell r="A171" t="str">
            <v>219 Ministerio de Ambiente y Energía</v>
          </cell>
          <cell r="B171" t="str">
            <v>890 00 Regulación, Control y Fiscalización de la Energía a Nivel Nacional</v>
          </cell>
        </row>
        <row r="172">
          <cell r="A172" t="str">
            <v>219 Ministerio de Ambiente y Energía</v>
          </cell>
          <cell r="B172" t="str">
            <v>897 00 Planificación Energética Nacional</v>
          </cell>
        </row>
        <row r="173">
          <cell r="A173" t="str">
            <v>219 Ministerio de Ambiente y Energía</v>
          </cell>
          <cell r="B173" t="str">
            <v>898 00 Geología y Minas</v>
          </cell>
        </row>
        <row r="174">
          <cell r="A174" t="str">
            <v>230 Servicio de la Deuda Pública</v>
          </cell>
          <cell r="B174" t="str">
            <v>825 00 Servicio de la Deuda Pública</v>
          </cell>
        </row>
        <row r="175">
          <cell r="A175" t="str">
            <v>231 Regímenes de Pensiones</v>
          </cell>
          <cell r="B175" t="str">
            <v>743 00 Regímenes de Pensiones</v>
          </cell>
        </row>
        <row r="176">
          <cell r="A176" t="str">
            <v>232 Partidas Específicas</v>
          </cell>
          <cell r="B176" t="str">
            <v>900 00 Partidas Específicas Provincia de San José</v>
          </cell>
        </row>
        <row r="177">
          <cell r="A177" t="str">
            <v>232 Partidas Específicas</v>
          </cell>
          <cell r="B177" t="str">
            <v>901 00 Partidas Específicas Provincia de Alajuela</v>
          </cell>
        </row>
        <row r="178">
          <cell r="A178" t="str">
            <v>232 Partidas Específicas</v>
          </cell>
          <cell r="B178" t="str">
            <v>902 00 Partidas Específicas Provincia de Cartago</v>
          </cell>
        </row>
        <row r="179">
          <cell r="A179" t="str">
            <v>232 Partidas Específicas</v>
          </cell>
          <cell r="B179" t="str">
            <v>903 00 Partidas Específicas Provincia de Heredia</v>
          </cell>
        </row>
        <row r="180">
          <cell r="A180" t="str">
            <v>232 Partidas Específicas</v>
          </cell>
          <cell r="B180" t="str">
            <v>904 00 Partidas Específicas Provincia de Guanacaste</v>
          </cell>
        </row>
        <row r="181">
          <cell r="A181" t="str">
            <v>232 Partidas Específicas</v>
          </cell>
          <cell r="B181" t="str">
            <v>905 00 Partidas Específicas Provincia de Puntarenas</v>
          </cell>
        </row>
        <row r="182">
          <cell r="A182" t="str">
            <v>232 Partidas Específicas</v>
          </cell>
          <cell r="B182" t="str">
            <v>906 00 Partidas Específicas Provincia de Limón</v>
          </cell>
        </row>
        <row r="183">
          <cell r="A183" t="str">
            <v>301 Poder Judicial</v>
          </cell>
          <cell r="B183" t="str">
            <v>926 00 Dirección y Administración</v>
          </cell>
        </row>
        <row r="184">
          <cell r="A184" t="str">
            <v>301 Poder Judicial</v>
          </cell>
          <cell r="B184" t="str">
            <v>927 00 Servicio Jurisdiccional</v>
          </cell>
        </row>
        <row r="185">
          <cell r="A185" t="str">
            <v>301 Poder Judicial</v>
          </cell>
          <cell r="B185" t="str">
            <v>928 00 Servicio de Investigación Judicial</v>
          </cell>
        </row>
        <row r="186">
          <cell r="A186" t="str">
            <v>301 Poder Judicial</v>
          </cell>
          <cell r="B186" t="str">
            <v>929 00 Servicio Ejercicio de la Acción Penal Pública</v>
          </cell>
        </row>
        <row r="187">
          <cell r="A187" t="str">
            <v>301 Poder Judicial</v>
          </cell>
          <cell r="B187" t="str">
            <v>930 00 Servicio Defensa Pública</v>
          </cell>
        </row>
        <row r="188">
          <cell r="A188" t="str">
            <v>301 Poder Judicial</v>
          </cell>
          <cell r="B188" t="str">
            <v>950 00 Servicio de Atención y Protección de Víctimas y Testigos</v>
          </cell>
        </row>
        <row r="189">
          <cell r="A189" t="str">
            <v>301 Poder Judicial</v>
          </cell>
          <cell r="B189" t="str">
            <v>951 00 Administración del Fondo de Jubilaciones y Pensiones del Poder Judicial</v>
          </cell>
        </row>
        <row r="190">
          <cell r="A190" t="str">
            <v>401 Tribunal Supremo de Elecciones</v>
          </cell>
          <cell r="B190" t="str">
            <v>850 01 Tribunal Supremo de Elecciones</v>
          </cell>
        </row>
        <row r="191">
          <cell r="A191" t="str">
            <v>401 Tribunal Supremo de Elecciones</v>
          </cell>
          <cell r="B191" t="str">
            <v>850 02 Organización de Elecciones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 t="str">
            <v>Centro Gestor</v>
          </cell>
          <cell r="D5" t="str">
            <v>Presupuesto Inicial</v>
          </cell>
          <cell r="E5" t="str">
            <v>Remuneraciones</v>
          </cell>
          <cell r="F5" t="str">
            <v>Servicios</v>
          </cell>
          <cell r="G5" t="str">
            <v>Materiales y Suministros</v>
          </cell>
          <cell r="H5" t="str">
            <v>Intereses</v>
          </cell>
          <cell r="I5" t="str">
            <v>Activos Financieros</v>
          </cell>
          <cell r="J5" t="str">
            <v>Bienes Duraderos</v>
          </cell>
          <cell r="K5" t="str">
            <v>Transferencias Corrientes</v>
          </cell>
          <cell r="L5" t="str">
            <v>Transferencias de Capital</v>
          </cell>
          <cell r="M5" t="str">
            <v>Amortización</v>
          </cell>
          <cell r="N5" t="str">
            <v>Cuentas Especiales</v>
          </cell>
          <cell r="O5" t="str">
            <v>Recursos Externos</v>
          </cell>
        </row>
        <row r="6">
          <cell r="B6" t="str">
            <v>000000</v>
          </cell>
          <cell r="C6" t="str">
            <v>Institucional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B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</row>
        <row r="9">
          <cell r="B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B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</row>
        <row r="11">
          <cell r="B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B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B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</row>
        <row r="14">
          <cell r="B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B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  <row r="16">
          <cell r="B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</row>
        <row r="17">
          <cell r="B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</row>
        <row r="18">
          <cell r="B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</row>
        <row r="19">
          <cell r="B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</row>
        <row r="20">
          <cell r="B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</row>
        <row r="21">
          <cell r="B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</row>
        <row r="22">
          <cell r="B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</row>
        <row r="23">
          <cell r="B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</row>
        <row r="24">
          <cell r="B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</row>
        <row r="25">
          <cell r="B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</row>
        <row r="26">
          <cell r="B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</row>
        <row r="28">
          <cell r="C28" t="str">
            <v>Centro Gestor</v>
          </cell>
          <cell r="D28" t="str">
            <v>Presupuesto Actual</v>
          </cell>
          <cell r="E28" t="str">
            <v>Remuneraciones</v>
          </cell>
          <cell r="F28" t="str">
            <v>Servicios</v>
          </cell>
          <cell r="G28" t="str">
            <v>Materiales y Suministros</v>
          </cell>
          <cell r="H28" t="str">
            <v>Intereses</v>
          </cell>
          <cell r="I28" t="str">
            <v>Activos Financieros</v>
          </cell>
          <cell r="J28" t="str">
            <v>Bienes Duraderos</v>
          </cell>
          <cell r="K28" t="str">
            <v>Transferencias Corrientes</v>
          </cell>
          <cell r="L28" t="str">
            <v>Transferencias de Capital</v>
          </cell>
          <cell r="M28" t="str">
            <v>Amortización</v>
          </cell>
          <cell r="N28" t="str">
            <v>Cuentas Especiales</v>
          </cell>
          <cell r="O28" t="str">
            <v>Recursos Externos</v>
          </cell>
        </row>
        <row r="29">
          <cell r="B29" t="str">
            <v>000000</v>
          </cell>
          <cell r="C29" t="str">
            <v>Institucional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</row>
        <row r="31">
          <cell r="B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</row>
        <row r="32">
          <cell r="B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</row>
        <row r="33">
          <cell r="B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</row>
        <row r="34">
          <cell r="B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</row>
        <row r="35">
          <cell r="B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</row>
        <row r="36">
          <cell r="B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</row>
        <row r="37">
          <cell r="B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</row>
        <row r="38">
          <cell r="B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</row>
        <row r="39">
          <cell r="B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</row>
        <row r="40">
          <cell r="B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</row>
        <row r="41">
          <cell r="B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</row>
        <row r="42">
          <cell r="B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</row>
        <row r="43">
          <cell r="B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</row>
        <row r="44">
          <cell r="B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B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</row>
        <row r="46">
          <cell r="B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</row>
        <row r="47">
          <cell r="B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</row>
        <row r="48">
          <cell r="B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</row>
        <row r="49">
          <cell r="B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</row>
        <row r="51">
          <cell r="C51" t="str">
            <v>Centro Gestor</v>
          </cell>
          <cell r="D51" t="str">
            <v>Devengado</v>
          </cell>
          <cell r="E51" t="str">
            <v>Remuneraciones</v>
          </cell>
          <cell r="F51" t="str">
            <v>Servicios</v>
          </cell>
          <cell r="G51" t="str">
            <v>Materiales y Suministros</v>
          </cell>
          <cell r="H51" t="str">
            <v>Intereses</v>
          </cell>
          <cell r="I51" t="str">
            <v>Activos Financieros</v>
          </cell>
          <cell r="J51" t="str">
            <v>Bienes Duraderos</v>
          </cell>
          <cell r="K51" t="str">
            <v>Transferencias Corrientes</v>
          </cell>
          <cell r="L51" t="str">
            <v>Transferencias de Capital</v>
          </cell>
          <cell r="M51" t="str">
            <v>Amortización</v>
          </cell>
          <cell r="N51" t="str">
            <v>Cuentas Especiales</v>
          </cell>
          <cell r="O51" t="str">
            <v>Recursos Externos</v>
          </cell>
        </row>
        <row r="52">
          <cell r="B52" t="str">
            <v>000000</v>
          </cell>
          <cell r="C52" t="str">
            <v>Institucional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</row>
        <row r="54">
          <cell r="B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</row>
        <row r="55">
          <cell r="B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</row>
        <row r="56">
          <cell r="B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</row>
        <row r="57">
          <cell r="B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</row>
        <row r="58">
          <cell r="B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</row>
        <row r="59">
          <cell r="B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</row>
        <row r="60">
          <cell r="B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</row>
        <row r="61">
          <cell r="B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</row>
        <row r="62">
          <cell r="B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</row>
        <row r="63">
          <cell r="B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</row>
        <row r="64">
          <cell r="B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</row>
        <row r="65">
          <cell r="B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</row>
        <row r="66">
          <cell r="B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</row>
        <row r="67">
          <cell r="B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</row>
        <row r="68">
          <cell r="B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</row>
        <row r="69">
          <cell r="B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</row>
        <row r="70">
          <cell r="B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</row>
        <row r="71">
          <cell r="B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</row>
        <row r="72">
          <cell r="B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</row>
      </sheetData>
      <sheetData sheetId="12"/>
      <sheetData sheetId="13">
        <row r="5">
          <cell r="C5" t="str">
            <v>Centro Gestor</v>
          </cell>
          <cell r="D5" t="str">
            <v>Presupuesto Inicial</v>
          </cell>
          <cell r="E5" t="str">
            <v>Remuneraciones</v>
          </cell>
          <cell r="F5" t="str">
            <v>Servicios</v>
          </cell>
          <cell r="G5" t="str">
            <v>Materiales y Suministros</v>
          </cell>
          <cell r="H5" t="str">
            <v>Intereses</v>
          </cell>
          <cell r="I5" t="str">
            <v>Activos Financieros</v>
          </cell>
          <cell r="J5" t="str">
            <v>Bienes Duraderos</v>
          </cell>
          <cell r="K5" t="str">
            <v>Transferencias Corrientes</v>
          </cell>
          <cell r="L5" t="str">
            <v>Transferencias de Capital</v>
          </cell>
          <cell r="M5" t="str">
            <v>Amortización</v>
          </cell>
          <cell r="N5" t="str">
            <v>Cuentas Especiales</v>
          </cell>
          <cell r="O5" t="str">
            <v>Recursos Externos</v>
          </cell>
        </row>
        <row r="6">
          <cell r="B6" t="str">
            <v>000000</v>
          </cell>
          <cell r="C6" t="str">
            <v>Institucional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B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</row>
        <row r="9">
          <cell r="B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B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</row>
        <row r="11">
          <cell r="B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B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B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</row>
        <row r="14">
          <cell r="B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B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  <row r="16">
          <cell r="B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</row>
        <row r="17">
          <cell r="B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</row>
        <row r="18">
          <cell r="B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</row>
        <row r="19">
          <cell r="B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</row>
        <row r="20">
          <cell r="B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</row>
        <row r="21">
          <cell r="B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</row>
        <row r="22">
          <cell r="B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</row>
        <row r="23">
          <cell r="B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</row>
        <row r="24">
          <cell r="B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</row>
        <row r="25">
          <cell r="B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</row>
        <row r="26">
          <cell r="B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</row>
        <row r="28">
          <cell r="C28" t="str">
            <v>Centro Gestor</v>
          </cell>
          <cell r="D28" t="str">
            <v>Presupuesto Actual</v>
          </cell>
          <cell r="E28" t="str">
            <v>Remuneraciones</v>
          </cell>
          <cell r="F28" t="str">
            <v>Servicios</v>
          </cell>
          <cell r="G28" t="str">
            <v>Materiales y Suministros</v>
          </cell>
          <cell r="H28" t="str">
            <v>Intereses</v>
          </cell>
          <cell r="I28" t="str">
            <v>Activos Financieros</v>
          </cell>
          <cell r="J28" t="str">
            <v>Bienes Duraderos</v>
          </cell>
          <cell r="K28" t="str">
            <v>Transferencias Corrientes</v>
          </cell>
          <cell r="L28" t="str">
            <v>Transferencias de Capital</v>
          </cell>
          <cell r="M28" t="str">
            <v>Amortización</v>
          </cell>
          <cell r="N28" t="str">
            <v>Cuentas Especiales</v>
          </cell>
          <cell r="O28" t="str">
            <v>Recursos Externos</v>
          </cell>
        </row>
        <row r="29">
          <cell r="B29" t="str">
            <v>000000</v>
          </cell>
          <cell r="C29" t="str">
            <v>Institucional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</row>
        <row r="31">
          <cell r="B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</row>
        <row r="32">
          <cell r="B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</row>
        <row r="33">
          <cell r="B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</row>
        <row r="34">
          <cell r="B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</row>
        <row r="35">
          <cell r="B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</row>
        <row r="36">
          <cell r="B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</row>
        <row r="37">
          <cell r="B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</row>
        <row r="38">
          <cell r="B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</row>
        <row r="39">
          <cell r="B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</row>
        <row r="40">
          <cell r="B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</row>
        <row r="41">
          <cell r="B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</row>
        <row r="42">
          <cell r="B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</row>
        <row r="43">
          <cell r="B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</row>
        <row r="44">
          <cell r="B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B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</row>
        <row r="46">
          <cell r="B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</row>
        <row r="47">
          <cell r="B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</row>
        <row r="48">
          <cell r="B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</row>
        <row r="49">
          <cell r="B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1D0749-244F-4A1D-9299-3765BEE2815C}" name="C_U_Medida" displayName="C_U_Medida" ref="B6:J77" totalsRowShown="0" headerRowDxfId="66" dataDxfId="64" headerRowBorderDxfId="65" tableBorderDxfId="63" totalsRowBorderDxfId="62">
  <tableColumns count="9">
    <tableColumn id="1" xr3:uid="{91DEA263-5299-469D-8314-3CF9E6A681A2}" name="Nombre del producto" dataDxfId="61"/>
    <tableColumn id="2" xr3:uid="{02C9F16D-E968-485D-9AF2-134C22FD6360}" name="Nombre de la unidad de medida" dataDxfId="60"/>
    <tableColumn id="3" xr3:uid="{1F2C78DA-25E0-4F3F-A509-3621E3BEC10F}" name="Programado" dataDxfId="59" dataCellStyle="Millares"/>
    <tableColumn id="7" xr3:uid="{23E12EBA-D161-49C9-B338-07DD0CB6F35F}" name="Alcanzado al 30/06/2023/1" dataDxfId="58" dataCellStyle="Millares"/>
    <tableColumn id="9" xr3:uid="{1A7B5E61-5B8F-4E14-8BBC-0D7DA88CB193}" name="Porcentaje alcanzado al 30/06/2023 /1" dataDxfId="57" dataCellStyle="Millares">
      <calculatedColumnFormula>IFERROR(C_U_Medida[[#This Row],[Alcanzado al 30/06/2023/1]]/C_U_Medida[[#This Row],[Programado]],"")</calculatedColumnFormula>
    </tableColumn>
    <tableColumn id="4" xr3:uid="{D64965E6-0C97-4F42-8DE5-77DF2522A16A}" name="Alcanzado al 31/12/2023" dataDxfId="56" dataCellStyle="Millares"/>
    <tableColumn id="5" xr3:uid="{E5111C77-7374-4F00-8DBF-D11F2FED7469}" name="Porcentaje alcanzado_x000a_ al 31/12/2023" dataDxfId="55">
      <calculatedColumnFormula>IFERROR(C_U_Medida[[#This Row],[Alcanzado al 31/12/2023]]/C_U_Medida[[#This Row],[Programado]],"")</calculatedColumnFormula>
    </tableColumn>
    <tableColumn id="8" xr3:uid="{D4FD0187-3D8C-47E5-8DA2-7A756AE28094}" name="Cumplimiento" dataDxfId="54">
      <calculatedColumnFormula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calculatedColumnFormula>
    </tableColumn>
    <tableColumn id="6" xr3:uid="{7CA1E949-D29D-400F-A962-211C9F331E0A}" name="Razones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DEC774-FC1E-40E0-A9B7-B3A80D5C3FCB}" name="Factores" displayName="Factores" ref="B6:G362" totalsRowShown="0" headerRowDxfId="52" dataDxfId="50" headerRowBorderDxfId="51" tableBorderDxfId="49" totalsRowBorderDxfId="48">
  <tableColumns count="6">
    <tableColumn id="1" xr3:uid="{9B9718F4-4738-48CE-AF39-5E74B0A4BDE1}" name="Unidad de Medida" dataDxfId="47"/>
    <tableColumn id="2" xr3:uid="{BEFAE525-9ACC-4A3C-8845-B7377AB83EBB}" name="Factor al _x000a_30/06/2023 /1" dataDxfId="46"/>
    <tableColumn id="5" xr3:uid="{A3A518DF-772A-4333-BCFE-0912AF716C72}" name="Acción Correctiva /2" dataDxfId="45"/>
    <tableColumn id="7" xr3:uid="{E0211AA6-9AE3-4835-B722-E8A7CF8B8611}" name="Razones /3" dataDxfId="44"/>
    <tableColumn id="6" xr3:uid="{B638AD6D-8DBA-4B61-A7E5-2455B43FD65F}" name="Factor al _x000a_31/12/2023 /4" dataDxfId="43"/>
    <tableColumn id="8" xr3:uid="{B40A7CBE-D4DF-45C2-9537-D2EEF1B9A778}" name="Razones /5" dataDxfId="4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58BEF56-8117-4856-BF65-9847F5BC0DA6}" name="Factores6" displayName="Factores6" ref="B6:D362" totalsRowShown="0" headerRowDxfId="41" dataDxfId="39" headerRowBorderDxfId="40" tableBorderDxfId="38" totalsRowBorderDxfId="37">
  <tableColumns count="3">
    <tableColumn id="1" xr3:uid="{208E1E33-AE75-4A0A-BA5C-E781C21E1B63}" name="Unidad de Medida" dataDxfId="36"/>
    <tableColumn id="6" xr3:uid="{2324AC3E-81CA-4F2A-B1A4-8D3A9609FE4A}" name="Factor al _x000a_31/12/2023 /1" dataDxfId="35"/>
    <tableColumn id="8" xr3:uid="{32B16BAE-AB78-4925-AD64-C9738BB0CCFA}" name="Razones /2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0B678B-DF15-4F28-B7C5-2988A5B2383D}" name="C_Indicadores" displayName="C_Indicadores" ref="B6:J96" totalsRowShown="0" headerRowDxfId="33" dataDxfId="31" headerRowBorderDxfId="32" tableBorderDxfId="30" totalsRowBorderDxfId="29">
  <tableColumns count="9">
    <tableColumn id="1" xr3:uid="{61FB9F00-B1A1-4473-B2DA-B1A70EE1C1D1}" name="Nombre del producto" dataDxfId="28"/>
    <tableColumn id="2" xr3:uid="{586AF269-066F-4F80-A21B-796ED32ED11C}" name="Nombre del Indicador" dataDxfId="27"/>
    <tableColumn id="3" xr3:uid="{BF529A4B-A8F8-4CB0-8E80-8C107F9194DB}" name="Programado" dataDxfId="26" dataCellStyle="Millares"/>
    <tableColumn id="7" xr3:uid="{A0340212-123E-4678-BC6F-D23575D97A33}" name="Alcanzado al 30/06/2023 /1" dataDxfId="25" dataCellStyle="Millares"/>
    <tableColumn id="9" xr3:uid="{6F8BEFC8-B4BB-4BB8-892A-553620968C2B}" name="Porcentaje alcanzado al 30/06/2023 /1" dataDxfId="24" dataCellStyle="Millares">
      <calculatedColumnFormula>IFERROR(C_Indicadores[[#This Row],[Alcanzado al 30/06/2023 /1]]/C_Indicadores[[#This Row],[Programado]],"")</calculatedColumnFormula>
    </tableColumn>
    <tableColumn id="4" xr3:uid="{0E241FA3-6D40-4244-90A7-AB9E344EF3CE}" name="Alcanzado al 31/12/2023" dataDxfId="23"/>
    <tableColumn id="5" xr3:uid="{405B612C-C45E-492E-8DD3-F8FEEF853077}" name="Porcentaje alcanzado  al 31/12/2023" dataDxfId="22">
      <calculatedColumnFormula>IFERROR(C_Indicadores[[#This Row],[Alcanzado al 31/12/2023]]/C_Indicadores[[#This Row],[Programado]],"")</calculatedColumnFormula>
    </tableColumn>
    <tableColumn id="8" xr3:uid="{34A2CBB6-EFD1-4FB4-9A51-574FBEF86B52}" name="Cumplimiento" dataDxfId="21">
      <calculatedColumnFormula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calculatedColumnFormula>
    </tableColumn>
    <tableColumn id="6" xr3:uid="{A3AECBA2-3AD1-4F1B-A6EC-9F080E00AF0A}" name="Razones" dataDxfId="2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C39062A-9EA1-42AA-ABD7-BD9CAEF14230}" name="Factores7" displayName="Factores7" ref="B6:G362" totalsRowShown="0" headerRowDxfId="19" dataDxfId="17" headerRowBorderDxfId="18" tableBorderDxfId="16" totalsRowBorderDxfId="15">
  <tableColumns count="6">
    <tableColumn id="1" xr3:uid="{E308C427-C599-48BD-956A-EE9E66988D4C}" name="Indicador" dataDxfId="14"/>
    <tableColumn id="2" xr3:uid="{D610AA1D-65E0-4E8D-B483-CBA207E8037D}" name="Factor al _x000a_30/06/2023 /1" dataDxfId="13"/>
    <tableColumn id="5" xr3:uid="{BD4B682F-27DD-4698-913C-49598C87B587}" name="Acción Correctiva /2" dataDxfId="12"/>
    <tableColumn id="7" xr3:uid="{E41E5B8F-33ED-4CF0-AAD3-4295E3A12A0F}" name="Razones /3" dataDxfId="11"/>
    <tableColumn id="6" xr3:uid="{43D150E6-5F89-469C-8FB3-4DA5ED04299D}" name="Factor al _x000a_31/12/2023 /4" dataDxfId="10"/>
    <tableColumn id="8" xr3:uid="{592D2C36-7D1F-4C5E-BC5C-E08D5E64A5C8}" name="Razones /5" dataDxfId="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380703-DD6E-4C9D-8FA3-2A87D0DCDEAF}" name="Factores68" displayName="Factores68" ref="B6:D362" totalsRowShown="0" headerRowDxfId="8" dataDxfId="6" headerRowBorderDxfId="7" tableBorderDxfId="5" totalsRowBorderDxfId="4">
  <tableColumns count="3">
    <tableColumn id="1" xr3:uid="{AC5041FB-922A-440B-B109-804479B0525D}" name="Indicador" dataDxfId="3"/>
    <tableColumn id="6" xr3:uid="{1FE2EA87-B2E7-4F1C-9131-8B9B303443A8}" name="Factor al _x000a_31/12/2023 /1" dataDxfId="2"/>
    <tableColumn id="8" xr3:uid="{DA66749A-2B94-4835-B063-6CA486033486}" name="Razones /2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40ED-012D-4375-B8EC-8EAFE401B45F}">
  <sheetPr codeName="Hoja1">
    <tabColor rgb="FFFFFF66"/>
  </sheetPr>
  <dimension ref="A1:Y44"/>
  <sheetViews>
    <sheetView topLeftCell="A25" workbookViewId="0">
      <selection activeCell="A33" sqref="A33"/>
    </sheetView>
  </sheetViews>
  <sheetFormatPr baseColWidth="10" defaultColWidth="11.5703125" defaultRowHeight="15"/>
  <cols>
    <col min="1" max="1" width="22.7109375" style="1" customWidth="1"/>
    <col min="2" max="2" width="13.42578125" style="1" customWidth="1"/>
    <col min="3" max="11" width="11.7109375" style="1" customWidth="1"/>
    <col min="12" max="12" width="12.5703125" style="1" customWidth="1"/>
    <col min="13" max="21" width="11.7109375" style="1" customWidth="1"/>
    <col min="22" max="22" width="15.140625" style="1" customWidth="1"/>
    <col min="23" max="23" width="13.5703125" customWidth="1"/>
    <col min="24" max="32" width="11.5703125" customWidth="1"/>
    <col min="33" max="33" width="18.28515625" customWidth="1"/>
    <col min="34" max="34" width="15.7109375" customWidth="1"/>
  </cols>
  <sheetData>
    <row r="1" spans="1:25">
      <c r="A1" s="12" t="s">
        <v>27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  <c r="R1" s="12">
        <v>17</v>
      </c>
      <c r="S1" s="12">
        <v>18</v>
      </c>
      <c r="T1" s="12">
        <v>19</v>
      </c>
      <c r="U1" s="12">
        <v>20</v>
      </c>
      <c r="V1" s="12">
        <v>21</v>
      </c>
      <c r="W1" s="10"/>
      <c r="X1" s="10"/>
      <c r="Y1" s="10"/>
    </row>
    <row r="2" spans="1:25">
      <c r="A2" s="13" t="s">
        <v>0</v>
      </c>
      <c r="B2" s="13" t="s">
        <v>128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0"/>
      <c r="X2" s="10"/>
      <c r="Y2" s="10"/>
    </row>
    <row r="3" spans="1:25">
      <c r="A3" s="13" t="s">
        <v>1</v>
      </c>
      <c r="B3" s="13" t="s">
        <v>129</v>
      </c>
      <c r="C3" s="13" t="s">
        <v>130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0"/>
      <c r="X3" s="10"/>
      <c r="Y3" s="10"/>
    </row>
    <row r="4" spans="1:25">
      <c r="A4" s="13" t="s">
        <v>2</v>
      </c>
      <c r="B4" s="13" t="s">
        <v>131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0"/>
      <c r="X4" s="10"/>
      <c r="Y4" s="10"/>
    </row>
    <row r="5" spans="1:25">
      <c r="A5" s="13" t="s">
        <v>3</v>
      </c>
      <c r="B5" s="13" t="s">
        <v>132</v>
      </c>
      <c r="C5" s="13" t="s">
        <v>133</v>
      </c>
      <c r="D5" s="13" t="s">
        <v>134</v>
      </c>
      <c r="E5" s="13" t="s">
        <v>135</v>
      </c>
      <c r="F5" s="13" t="s">
        <v>136</v>
      </c>
      <c r="G5" s="13" t="s">
        <v>137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0"/>
      <c r="X5" s="10"/>
      <c r="Y5" s="10"/>
    </row>
    <row r="6" spans="1:25">
      <c r="A6" s="13" t="s">
        <v>4</v>
      </c>
      <c r="B6" s="13" t="s">
        <v>138</v>
      </c>
      <c r="C6" s="13" t="s">
        <v>139</v>
      </c>
      <c r="D6" s="13" t="s">
        <v>140</v>
      </c>
      <c r="E6" s="13" t="s">
        <v>206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0"/>
      <c r="X6" s="10"/>
      <c r="Y6" s="10"/>
    </row>
    <row r="7" spans="1:25">
      <c r="A7" s="13" t="s">
        <v>5</v>
      </c>
      <c r="B7" s="13" t="s">
        <v>207</v>
      </c>
      <c r="C7" s="13" t="s">
        <v>208</v>
      </c>
      <c r="D7" s="13" t="s">
        <v>209</v>
      </c>
      <c r="E7" s="13" t="s">
        <v>210</v>
      </c>
      <c r="F7" s="13" t="s">
        <v>211</v>
      </c>
      <c r="G7" s="13" t="s">
        <v>212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0"/>
      <c r="X7" s="10"/>
      <c r="Y7" s="10"/>
    </row>
    <row r="8" spans="1:25">
      <c r="A8" s="13" t="s">
        <v>6</v>
      </c>
      <c r="B8" s="13" t="s">
        <v>239</v>
      </c>
      <c r="C8" s="13" t="s">
        <v>213</v>
      </c>
      <c r="D8" s="13" t="s">
        <v>214</v>
      </c>
      <c r="E8" s="13" t="s">
        <v>141</v>
      </c>
      <c r="F8" s="13" t="s">
        <v>240</v>
      </c>
      <c r="G8" s="13" t="s">
        <v>241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0"/>
      <c r="X8" s="10"/>
      <c r="Y8" s="10"/>
    </row>
    <row r="9" spans="1:25">
      <c r="A9" s="13" t="s">
        <v>7</v>
      </c>
      <c r="B9" s="13" t="s">
        <v>142</v>
      </c>
      <c r="C9" s="13" t="s">
        <v>143</v>
      </c>
      <c r="D9" s="13" t="s">
        <v>144</v>
      </c>
      <c r="E9" s="13" t="s">
        <v>145</v>
      </c>
      <c r="F9" s="13" t="s">
        <v>146</v>
      </c>
      <c r="G9" s="13" t="s">
        <v>147</v>
      </c>
      <c r="H9" s="13" t="s">
        <v>148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0"/>
      <c r="X9" s="10"/>
      <c r="Y9" s="10"/>
    </row>
    <row r="10" spans="1:25">
      <c r="A10" s="13" t="s">
        <v>8</v>
      </c>
      <c r="B10" s="13" t="s">
        <v>28</v>
      </c>
      <c r="C10" s="13" t="s">
        <v>225</v>
      </c>
      <c r="D10" s="13" t="s">
        <v>35</v>
      </c>
      <c r="E10" s="13" t="s">
        <v>38</v>
      </c>
      <c r="F10" s="13" t="s">
        <v>43</v>
      </c>
      <c r="G10" s="13" t="s">
        <v>254</v>
      </c>
      <c r="H10" s="13" t="s">
        <v>56</v>
      </c>
      <c r="I10" s="13" t="s">
        <v>65</v>
      </c>
      <c r="J10" s="13" t="s">
        <v>70</v>
      </c>
      <c r="K10" s="13" t="s">
        <v>74</v>
      </c>
      <c r="L10" s="13" t="s">
        <v>78</v>
      </c>
      <c r="M10" s="13" t="s">
        <v>81</v>
      </c>
      <c r="N10" s="13" t="s">
        <v>84</v>
      </c>
      <c r="O10" s="13"/>
      <c r="P10" s="13"/>
      <c r="Q10" s="13"/>
      <c r="R10" s="13"/>
      <c r="S10" s="13"/>
      <c r="T10" s="13"/>
      <c r="U10" s="13"/>
      <c r="V10" s="13"/>
      <c r="W10" s="10"/>
      <c r="X10" s="10"/>
      <c r="Y10" s="10"/>
    </row>
    <row r="11" spans="1:25">
      <c r="A11" s="13" t="s">
        <v>9</v>
      </c>
      <c r="B11" s="13" t="s">
        <v>29</v>
      </c>
      <c r="C11" s="13" t="s">
        <v>33</v>
      </c>
      <c r="D11" s="13" t="s">
        <v>39</v>
      </c>
      <c r="E11" s="13" t="s">
        <v>44</v>
      </c>
      <c r="F11" s="13" t="s">
        <v>49</v>
      </c>
      <c r="G11" s="13" t="s">
        <v>149</v>
      </c>
      <c r="H11" s="13" t="s">
        <v>150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0"/>
      <c r="X11" s="10"/>
      <c r="Y11" s="10"/>
    </row>
    <row r="12" spans="1:25">
      <c r="A12" s="13" t="s">
        <v>10</v>
      </c>
      <c r="B12" s="13" t="s">
        <v>151</v>
      </c>
      <c r="C12" s="13" t="s">
        <v>152</v>
      </c>
      <c r="D12" s="13" t="s">
        <v>153</v>
      </c>
      <c r="E12" s="13" t="s">
        <v>154</v>
      </c>
      <c r="F12" s="13" t="s">
        <v>155</v>
      </c>
      <c r="G12" s="13" t="s">
        <v>156</v>
      </c>
      <c r="H12" s="13" t="s">
        <v>157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0"/>
      <c r="X12" s="10"/>
      <c r="Y12" s="10"/>
    </row>
    <row r="13" spans="1:25">
      <c r="A13" s="13" t="s">
        <v>11</v>
      </c>
      <c r="B13" s="13" t="s">
        <v>30</v>
      </c>
      <c r="C13" s="13" t="s">
        <v>34</v>
      </c>
      <c r="D13" s="13" t="s">
        <v>36</v>
      </c>
      <c r="E13" s="13" t="s">
        <v>40</v>
      </c>
      <c r="F13" s="13" t="s">
        <v>45</v>
      </c>
      <c r="G13" s="13" t="s">
        <v>53</v>
      </c>
      <c r="H13" s="13" t="s">
        <v>57</v>
      </c>
      <c r="I13" s="13" t="s">
        <v>61</v>
      </c>
      <c r="J13" s="13" t="s">
        <v>66</v>
      </c>
      <c r="K13" s="13" t="s">
        <v>71</v>
      </c>
      <c r="L13" s="13" t="s">
        <v>75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0"/>
      <c r="X13" s="10"/>
      <c r="Y13" s="10"/>
    </row>
    <row r="14" spans="1:25">
      <c r="A14" s="13" t="s">
        <v>12</v>
      </c>
      <c r="B14" s="13" t="s">
        <v>94</v>
      </c>
      <c r="C14" s="13" t="s">
        <v>95</v>
      </c>
      <c r="D14" s="13" t="s">
        <v>41</v>
      </c>
      <c r="E14" s="13" t="s">
        <v>46</v>
      </c>
      <c r="F14" s="13" t="s">
        <v>50</v>
      </c>
      <c r="G14" s="13" t="s">
        <v>96</v>
      </c>
      <c r="H14" s="13" t="s">
        <v>97</v>
      </c>
      <c r="I14" s="13" t="s">
        <v>98</v>
      </c>
      <c r="J14" s="13" t="s">
        <v>99</v>
      </c>
      <c r="K14" s="13" t="s">
        <v>100</v>
      </c>
      <c r="L14" s="13" t="s">
        <v>101</v>
      </c>
      <c r="M14" s="13" t="s">
        <v>79</v>
      </c>
      <c r="N14" s="13" t="s">
        <v>82</v>
      </c>
      <c r="O14" s="13" t="s">
        <v>85</v>
      </c>
      <c r="P14" s="13" t="s">
        <v>87</v>
      </c>
      <c r="Q14" s="13" t="s">
        <v>215</v>
      </c>
      <c r="R14" s="13" t="s">
        <v>102</v>
      </c>
      <c r="S14" s="13"/>
      <c r="T14" s="13"/>
      <c r="U14" s="13"/>
      <c r="V14" s="13"/>
      <c r="W14" s="10"/>
      <c r="X14" s="10"/>
      <c r="Y14" s="10"/>
    </row>
    <row r="15" spans="1:25">
      <c r="A15" s="13" t="s">
        <v>13</v>
      </c>
      <c r="B15" s="13" t="s">
        <v>31</v>
      </c>
      <c r="C15" s="13" t="s">
        <v>37</v>
      </c>
      <c r="D15" s="13" t="s">
        <v>42</v>
      </c>
      <c r="E15" s="13" t="s">
        <v>47</v>
      </c>
      <c r="F15" s="13" t="s">
        <v>51</v>
      </c>
      <c r="G15" s="13" t="s">
        <v>54</v>
      </c>
      <c r="H15" s="13" t="s">
        <v>58</v>
      </c>
      <c r="I15" s="13" t="s">
        <v>62</v>
      </c>
      <c r="J15" s="13" t="s">
        <v>67</v>
      </c>
      <c r="K15" s="13" t="s">
        <v>72</v>
      </c>
      <c r="L15" s="13" t="s">
        <v>76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0"/>
      <c r="X15" s="10"/>
      <c r="Y15" s="10"/>
    </row>
    <row r="16" spans="1:25">
      <c r="A16" s="13" t="s">
        <v>14</v>
      </c>
      <c r="B16" s="13" t="s">
        <v>158</v>
      </c>
      <c r="C16" s="13" t="s">
        <v>159</v>
      </c>
      <c r="D16" s="13" t="s">
        <v>160</v>
      </c>
      <c r="E16" s="13" t="s">
        <v>161</v>
      </c>
      <c r="F16" s="13" t="s">
        <v>162</v>
      </c>
      <c r="G16" s="13" t="s">
        <v>163</v>
      </c>
      <c r="H16" s="13" t="s">
        <v>164</v>
      </c>
      <c r="I16" s="13" t="s">
        <v>165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0"/>
      <c r="X16" s="10"/>
      <c r="Y16" s="10"/>
    </row>
    <row r="17" spans="1:25">
      <c r="A17" s="13" t="s">
        <v>15</v>
      </c>
      <c r="B17" s="13" t="s">
        <v>103</v>
      </c>
      <c r="C17" s="13" t="s">
        <v>59</v>
      </c>
      <c r="D17" s="13" t="s">
        <v>63</v>
      </c>
      <c r="E17" s="13" t="s">
        <v>68</v>
      </c>
      <c r="F17" s="13" t="s">
        <v>73</v>
      </c>
      <c r="G17" s="13" t="s">
        <v>77</v>
      </c>
      <c r="H17" s="13" t="s">
        <v>80</v>
      </c>
      <c r="I17" s="13" t="s">
        <v>83</v>
      </c>
      <c r="J17" s="13" t="s">
        <v>86</v>
      </c>
      <c r="K17" s="13" t="s">
        <v>104</v>
      </c>
      <c r="L17" s="13" t="s">
        <v>105</v>
      </c>
      <c r="M17" s="13" t="s">
        <v>106</v>
      </c>
      <c r="N17" s="13" t="s">
        <v>88</v>
      </c>
      <c r="O17" s="13" t="s">
        <v>89</v>
      </c>
      <c r="P17" s="13" t="s">
        <v>90</v>
      </c>
      <c r="Q17" s="13" t="s">
        <v>91</v>
      </c>
      <c r="R17" s="13" t="s">
        <v>92</v>
      </c>
      <c r="S17" s="13" t="s">
        <v>93</v>
      </c>
      <c r="T17" s="13" t="s">
        <v>107</v>
      </c>
      <c r="U17" s="13" t="s">
        <v>108</v>
      </c>
      <c r="V17" s="13"/>
      <c r="W17" s="10"/>
      <c r="X17" s="10"/>
      <c r="Y17" s="10"/>
    </row>
    <row r="18" spans="1:25">
      <c r="A18" s="13" t="s">
        <v>16</v>
      </c>
      <c r="B18" s="13" t="s">
        <v>116</v>
      </c>
      <c r="C18" s="13" t="s">
        <v>117</v>
      </c>
      <c r="D18" s="13" t="s">
        <v>118</v>
      </c>
      <c r="E18" s="13" t="s">
        <v>119</v>
      </c>
      <c r="F18" s="13" t="s">
        <v>48</v>
      </c>
      <c r="G18" s="13" t="s">
        <v>52</v>
      </c>
      <c r="H18" s="13" t="s">
        <v>55</v>
      </c>
      <c r="I18" s="13" t="s">
        <v>60</v>
      </c>
      <c r="J18" s="13" t="s">
        <v>64</v>
      </c>
      <c r="K18" s="13" t="s">
        <v>69</v>
      </c>
      <c r="L18" s="13" t="s">
        <v>109</v>
      </c>
      <c r="M18" s="13" t="s">
        <v>110</v>
      </c>
      <c r="N18" s="13" t="s">
        <v>111</v>
      </c>
      <c r="O18" s="13" t="s">
        <v>112</v>
      </c>
      <c r="P18" s="13" t="s">
        <v>113</v>
      </c>
      <c r="Q18" s="13" t="s">
        <v>114</v>
      </c>
      <c r="R18" s="13" t="s">
        <v>115</v>
      </c>
      <c r="S18" s="13"/>
      <c r="T18" s="13"/>
      <c r="U18" s="13"/>
      <c r="V18" s="13"/>
      <c r="W18" s="10"/>
      <c r="X18" s="10"/>
      <c r="Y18" s="10"/>
    </row>
    <row r="19" spans="1:25">
      <c r="A19" s="13" t="s">
        <v>17</v>
      </c>
      <c r="B19" s="13" t="s">
        <v>166</v>
      </c>
      <c r="C19" s="13" t="s">
        <v>167</v>
      </c>
      <c r="D19" s="13" t="s">
        <v>168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0"/>
      <c r="X19" s="10"/>
      <c r="Y19" s="10"/>
    </row>
    <row r="20" spans="1:25">
      <c r="A20" s="13" t="s">
        <v>18</v>
      </c>
      <c r="B20" s="13" t="s">
        <v>169</v>
      </c>
      <c r="C20" s="13" t="s">
        <v>170</v>
      </c>
      <c r="D20" s="13" t="s">
        <v>171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0"/>
      <c r="X20" s="10"/>
      <c r="Y20" s="10"/>
    </row>
    <row r="21" spans="1:25">
      <c r="A21" s="13" t="s">
        <v>19</v>
      </c>
      <c r="B21" s="13" t="s">
        <v>172</v>
      </c>
      <c r="C21" s="13" t="s">
        <v>173</v>
      </c>
      <c r="D21" s="13" t="s">
        <v>174</v>
      </c>
      <c r="E21" s="13" t="s">
        <v>175</v>
      </c>
      <c r="F21" s="13" t="s">
        <v>176</v>
      </c>
      <c r="G21" s="13" t="s">
        <v>242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0"/>
      <c r="X21" s="10"/>
      <c r="Y21" s="10"/>
    </row>
    <row r="22" spans="1:25">
      <c r="A22" s="13" t="s">
        <v>20</v>
      </c>
      <c r="B22" s="13" t="s">
        <v>177</v>
      </c>
      <c r="C22" s="13" t="s">
        <v>243</v>
      </c>
      <c r="D22" s="13" t="s">
        <v>178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0"/>
      <c r="X22" s="10"/>
      <c r="Y22" s="10"/>
    </row>
    <row r="23" spans="1:25">
      <c r="A23" s="13" t="s">
        <v>21</v>
      </c>
      <c r="B23" s="13" t="s">
        <v>179</v>
      </c>
      <c r="C23" s="13" t="s">
        <v>180</v>
      </c>
      <c r="D23" s="13" t="s">
        <v>181</v>
      </c>
      <c r="E23" s="13" t="s">
        <v>182</v>
      </c>
      <c r="F23" s="13" t="s">
        <v>183</v>
      </c>
      <c r="G23" s="13" t="s">
        <v>184</v>
      </c>
      <c r="H23" s="13" t="s">
        <v>185</v>
      </c>
      <c r="I23" s="13" t="s">
        <v>186</v>
      </c>
      <c r="J23" s="13" t="s">
        <v>187</v>
      </c>
      <c r="K23" s="13" t="s">
        <v>188</v>
      </c>
      <c r="L23" s="13" t="s">
        <v>189</v>
      </c>
      <c r="M23" s="13" t="s">
        <v>190</v>
      </c>
      <c r="N23" s="13"/>
      <c r="O23" s="13"/>
      <c r="P23" s="13"/>
      <c r="Q23" s="13"/>
      <c r="R23" s="13"/>
      <c r="S23" s="13"/>
      <c r="T23" s="13"/>
      <c r="U23" s="13"/>
      <c r="V23" s="13"/>
      <c r="W23" s="10"/>
      <c r="X23" s="10"/>
      <c r="Y23" s="10"/>
    </row>
    <row r="24" spans="1:25">
      <c r="A24" s="13" t="s">
        <v>22</v>
      </c>
      <c r="B24" s="13" t="s">
        <v>191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0"/>
      <c r="X24" s="10"/>
      <c r="Y24" s="10"/>
    </row>
    <row r="25" spans="1:25">
      <c r="A25" s="13" t="s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0"/>
      <c r="X25" s="10"/>
      <c r="Y25" s="10"/>
    </row>
    <row r="26" spans="1:25">
      <c r="A26" s="13" t="s">
        <v>24</v>
      </c>
      <c r="B26" s="13" t="s">
        <v>192</v>
      </c>
      <c r="C26" s="13" t="s">
        <v>193</v>
      </c>
      <c r="D26" s="13" t="s">
        <v>194</v>
      </c>
      <c r="E26" s="13" t="s">
        <v>195</v>
      </c>
      <c r="F26" s="13" t="s">
        <v>196</v>
      </c>
      <c r="G26" s="13" t="s">
        <v>197</v>
      </c>
      <c r="H26" s="13" t="s">
        <v>198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0"/>
      <c r="X26" s="10"/>
      <c r="Y26" s="10"/>
    </row>
    <row r="27" spans="1:25">
      <c r="A27" s="13" t="s">
        <v>25</v>
      </c>
      <c r="B27" s="13" t="s">
        <v>199</v>
      </c>
      <c r="C27" s="13" t="s">
        <v>200</v>
      </c>
      <c r="D27" s="13" t="s">
        <v>201</v>
      </c>
      <c r="E27" s="13" t="s">
        <v>202</v>
      </c>
      <c r="F27" s="13" t="s">
        <v>203</v>
      </c>
      <c r="G27" s="13" t="s">
        <v>204</v>
      </c>
      <c r="H27" s="13" t="s">
        <v>205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0"/>
      <c r="X27" s="10"/>
      <c r="Y27" s="10"/>
    </row>
    <row r="28" spans="1:25">
      <c r="A28" s="13" t="s">
        <v>26</v>
      </c>
      <c r="B28" s="13" t="s">
        <v>217</v>
      </c>
      <c r="C28" s="13" t="s">
        <v>218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0"/>
      <c r="X28" s="10"/>
      <c r="Y28" s="10"/>
    </row>
    <row r="29" spans="1:25">
      <c r="A29" s="13" t="s">
        <v>27</v>
      </c>
      <c r="B29" s="13" t="s">
        <v>32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0"/>
      <c r="X29" s="10"/>
      <c r="Y29" s="10"/>
    </row>
    <row r="30" spans="1: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0"/>
      <c r="X30" s="10"/>
      <c r="Y30" s="10"/>
    </row>
    <row r="31" spans="1: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0"/>
      <c r="X31" s="10"/>
      <c r="Y31" s="10"/>
    </row>
    <row r="32" spans="1: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0"/>
      <c r="X32" s="10"/>
      <c r="Y32" s="10"/>
    </row>
    <row r="33" spans="1:25">
      <c r="A33" s="15" t="str">
        <f>Inicio!C9</f>
        <v>213 Ministerio de Cultura y Juventud</v>
      </c>
      <c r="B33" s="13" t="str">
        <f t="array" ref="B33:V33">+IFERROR(INDEX(C_Gestor,MATCH(A33,Tit_Busq,0),0),"")</f>
        <v>749 00 Actividades Centrales</v>
      </c>
      <c r="C33" s="13" t="str">
        <v>751 01 Centro de Investigación y Conservación del Patrimonio</v>
      </c>
      <c r="D33" s="13" t="str">
        <v>751 02 Museo Nacional de Costa Rica</v>
      </c>
      <c r="E33" s="13" t="str">
        <v>751 03 Museo de Arte Costarricense</v>
      </c>
      <c r="F33" s="13" t="str">
        <v>751 04 Museo Historico Cultural Juan Santamaria</v>
      </c>
      <c r="G33" s="13" t="str">
        <v>751 05 Museo Dr. Rafael Angel Calderon Guardia</v>
      </c>
      <c r="H33" s="13" t="str">
        <v>751 06 Museo de Arte y Diseño Contemporáneo</v>
      </c>
      <c r="I33" s="13" t="str">
        <v>751 07 Centro Cultural e Histórico José Figuerer Ferrer</v>
      </c>
      <c r="J33" s="13" t="str">
        <v>751 08 Casa de la Cultura de Puntarenas</v>
      </c>
      <c r="K33" s="13" t="str">
        <v>753 00 Gestión y Desarrollo Cultural</v>
      </c>
      <c r="L33" s="13" t="str">
        <v>755 00 Sistema Nacional de Bibliotecas</v>
      </c>
      <c r="M33" s="13" t="str">
        <v>758 00 Promoción de las Artes</v>
      </c>
      <c r="N33" s="13" t="str">
        <v>758 01 Centro Nacional de la Música</v>
      </c>
      <c r="O33" s="13" t="str">
        <v>758 02 Sistema Nacional de Educación Musical</v>
      </c>
      <c r="P33" s="13" t="str">
        <v>758 03 Teatro Nacional</v>
      </c>
      <c r="Q33" s="13" t="str">
        <v>758 04 Teatro Popular Melico Salazar</v>
      </c>
      <c r="R33" s="13" t="str">
        <v>758 05 Centro Costarricense de Producción Cinematográfica</v>
      </c>
      <c r="S33" s="13" t="str">
        <v>758 06 Centro de Producción Artística y Cultural</v>
      </c>
      <c r="T33" s="13" t="str">
        <v>759 00 Dirección General de Archivo Nacional</v>
      </c>
      <c r="U33" s="13" t="str">
        <v>760 00 Consejo Nacional de la Política Pública de la Persona Joven</v>
      </c>
      <c r="V33" s="13">
        <v>0</v>
      </c>
      <c r="W33" s="10"/>
      <c r="X33" s="10"/>
      <c r="Y33" s="10"/>
    </row>
    <row r="34" spans="1: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0"/>
      <c r="X34" s="10"/>
      <c r="Y34" s="10"/>
    </row>
    <row r="35" spans="1:25">
      <c r="A35" s="14" t="s">
        <v>226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0"/>
      <c r="X35" s="10"/>
      <c r="Y35" s="10"/>
    </row>
    <row r="36" spans="1:25">
      <c r="A36" s="14" t="s">
        <v>227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0"/>
      <c r="X36" s="10"/>
      <c r="Y36" s="10"/>
    </row>
    <row r="37" spans="1:25">
      <c r="A37" s="14" t="s">
        <v>228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0"/>
      <c r="X37" s="10"/>
      <c r="Y37" s="10"/>
    </row>
    <row r="38" spans="1:25">
      <c r="A38" s="14" t="s">
        <v>229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0"/>
      <c r="X38" s="10"/>
      <c r="Y38" s="10"/>
    </row>
    <row r="39" spans="1:25">
      <c r="A39" s="14" t="s">
        <v>230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0"/>
      <c r="X39" s="10"/>
      <c r="Y39" s="10"/>
    </row>
    <row r="40" spans="1:25">
      <c r="A40" s="14" t="s">
        <v>231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0"/>
      <c r="X40" s="10"/>
      <c r="Y40" s="10"/>
    </row>
    <row r="41" spans="1:25">
      <c r="A41" s="14" t="s">
        <v>232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0"/>
      <c r="X41" s="10"/>
      <c r="Y41" s="10"/>
    </row>
    <row r="42" spans="1:25" ht="12.6" customHeight="1">
      <c r="A42" s="14" t="s">
        <v>233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0"/>
      <c r="X42" s="10"/>
      <c r="Y42" s="10"/>
    </row>
    <row r="43" spans="1:25">
      <c r="A43" s="14" t="s">
        <v>234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0"/>
      <c r="X43" s="10"/>
      <c r="Y43" s="10"/>
    </row>
    <row r="44" spans="1:25">
      <c r="A44" s="14" t="s">
        <v>235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0"/>
      <c r="X44" s="10"/>
      <c r="Y4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223C2-4A0C-4C4B-B4A0-6525CD655869}">
  <dimension ref="A1:K27"/>
  <sheetViews>
    <sheetView showGridLines="0" zoomScaleNormal="100" workbookViewId="0"/>
  </sheetViews>
  <sheetFormatPr baseColWidth="10" defaultColWidth="0" defaultRowHeight="14.45" customHeight="1" zeroHeight="1"/>
  <cols>
    <col min="1" max="1" width="11.5703125" customWidth="1"/>
    <col min="2" max="2" width="14.85546875" customWidth="1"/>
    <col min="3" max="3" width="18.85546875" customWidth="1"/>
    <col min="4" max="8" width="18.28515625" customWidth="1"/>
    <col min="9" max="9" width="10.85546875" customWidth="1"/>
    <col min="10" max="10" width="15.28515625" customWidth="1"/>
    <col min="11" max="11" width="11.5703125" customWidth="1"/>
    <col min="12" max="16384" width="11.5703125" hidden="1"/>
  </cols>
  <sheetData>
    <row r="1" spans="2:10" ht="10.15" customHeight="1"/>
    <row r="2" spans="2:10" ht="15"/>
    <row r="3" spans="2:10" ht="15"/>
    <row r="4" spans="2:10" ht="6.6" customHeight="1"/>
    <row r="5" spans="2:10" ht="18">
      <c r="C5" s="60" t="s">
        <v>264</v>
      </c>
      <c r="D5" s="60"/>
      <c r="E5" s="60"/>
      <c r="F5" s="60"/>
      <c r="G5" s="60"/>
      <c r="H5" s="60"/>
      <c r="I5" s="60"/>
      <c r="J5" s="60"/>
    </row>
    <row r="6" spans="2:10" ht="18" customHeight="1">
      <c r="C6" s="61" t="s">
        <v>223</v>
      </c>
      <c r="D6" s="61"/>
      <c r="E6" s="61"/>
      <c r="F6" s="61"/>
      <c r="G6" s="61"/>
      <c r="H6" s="61"/>
      <c r="I6" s="61"/>
      <c r="J6" s="61"/>
    </row>
    <row r="7" spans="2:10" ht="3" customHeight="1">
      <c r="C7" s="26"/>
      <c r="D7" s="26"/>
      <c r="E7" s="26"/>
      <c r="F7" s="26"/>
      <c r="G7" s="26"/>
      <c r="H7" s="26"/>
      <c r="I7" s="26"/>
    </row>
    <row r="8" spans="2:10" ht="15.75" thickBot="1">
      <c r="D8" s="26"/>
      <c r="E8" s="26"/>
      <c r="F8" s="26"/>
      <c r="G8" s="26"/>
      <c r="H8" s="26"/>
      <c r="I8" s="26"/>
    </row>
    <row r="9" spans="2:10" ht="18.600000000000001" customHeight="1" thickBot="1">
      <c r="B9" s="31" t="s">
        <v>27</v>
      </c>
      <c r="C9" s="62" t="s">
        <v>15</v>
      </c>
      <c r="D9" s="63"/>
      <c r="E9" s="63"/>
      <c r="F9" s="63"/>
      <c r="G9" s="63"/>
      <c r="H9" s="63"/>
      <c r="I9" s="63"/>
      <c r="J9" s="64"/>
    </row>
    <row r="10" spans="2:10" ht="18.600000000000001" customHeight="1" thickBot="1">
      <c r="B10" s="31" t="s">
        <v>32</v>
      </c>
      <c r="C10" s="62" t="s">
        <v>107</v>
      </c>
      <c r="D10" s="63"/>
      <c r="E10" s="63"/>
      <c r="F10" s="63"/>
      <c r="G10" s="63"/>
      <c r="H10" s="63"/>
      <c r="I10" s="63"/>
      <c r="J10" s="64"/>
    </row>
    <row r="11" spans="2:10" ht="7.9" customHeight="1">
      <c r="C11" s="26"/>
      <c r="D11" s="26"/>
      <c r="E11" s="26"/>
      <c r="F11" s="26"/>
      <c r="G11" s="26"/>
      <c r="H11" s="26"/>
      <c r="I11" s="26"/>
    </row>
    <row r="12" spans="2:10" ht="23.45" customHeight="1">
      <c r="C12" s="27" t="s">
        <v>265</v>
      </c>
      <c r="D12" s="59" t="s">
        <v>222</v>
      </c>
      <c r="E12" s="59"/>
      <c r="F12" s="59"/>
      <c r="G12" s="59"/>
      <c r="H12" s="59"/>
      <c r="I12" s="29"/>
      <c r="J12" s="30" t="s">
        <v>216</v>
      </c>
    </row>
    <row r="13" spans="2:10" ht="23.45" customHeight="1">
      <c r="C13" s="27" t="s">
        <v>246</v>
      </c>
      <c r="D13" s="59" t="s">
        <v>260</v>
      </c>
      <c r="E13" s="59"/>
      <c r="F13" s="59"/>
      <c r="G13" s="59"/>
      <c r="H13" s="59"/>
      <c r="I13" s="29"/>
      <c r="J13" s="30" t="s">
        <v>216</v>
      </c>
    </row>
    <row r="14" spans="2:10" ht="23.45" customHeight="1">
      <c r="C14" s="27" t="s">
        <v>247</v>
      </c>
      <c r="D14" s="59" t="s">
        <v>261</v>
      </c>
      <c r="E14" s="59"/>
      <c r="F14" s="59"/>
      <c r="G14" s="59"/>
      <c r="H14" s="59"/>
      <c r="I14" s="29"/>
      <c r="J14" s="30" t="s">
        <v>216</v>
      </c>
    </row>
    <row r="15" spans="2:10" ht="23.45" customHeight="1">
      <c r="C15" s="27" t="s">
        <v>268</v>
      </c>
      <c r="D15" s="59" t="s">
        <v>266</v>
      </c>
      <c r="E15" s="59"/>
      <c r="F15" s="59"/>
      <c r="G15" s="59"/>
      <c r="H15" s="59"/>
      <c r="I15" s="29"/>
      <c r="J15" s="30" t="s">
        <v>216</v>
      </c>
    </row>
    <row r="16" spans="2:10" ht="23.45" customHeight="1">
      <c r="C16" s="27" t="s">
        <v>267</v>
      </c>
      <c r="D16" s="28" t="s">
        <v>262</v>
      </c>
      <c r="E16" s="28"/>
      <c r="F16" s="28"/>
      <c r="G16" s="28"/>
      <c r="H16" s="28"/>
      <c r="I16" s="29"/>
      <c r="J16" s="30" t="s">
        <v>216</v>
      </c>
    </row>
    <row r="17" spans="3:10" ht="23.45" customHeight="1">
      <c r="C17" s="27" t="s">
        <v>269</v>
      </c>
      <c r="D17" s="28" t="s">
        <v>263</v>
      </c>
      <c r="E17" s="28"/>
      <c r="F17" s="28"/>
      <c r="G17" s="28"/>
      <c r="H17" s="28"/>
      <c r="I17" s="29"/>
      <c r="J17" s="30" t="s">
        <v>216</v>
      </c>
    </row>
    <row r="18" spans="3:10" ht="14.45" customHeight="1"/>
    <row r="19" spans="3:10" ht="15"/>
    <row r="20" spans="3:10" ht="15"/>
    <row r="21" spans="3:10" ht="15" hidden="1"/>
    <row r="25" spans="3:10" ht="15" hidden="1" customHeight="1"/>
    <row r="26" spans="3:10" ht="14.45" customHeight="1"/>
    <row r="27" spans="3:10" ht="14.45" customHeight="1"/>
  </sheetData>
  <sheetProtection algorithmName="SHA-512" hashValue="HMeefNdxSyEAvx6cirmuruppXmcG39rjzFtC8Bt7k8MVBr/wvwixP/UMhaA+yb9dolPjoiAMDNJFvtmZl1mFzg==" saltValue="gmyugmcIDPl45lvHWAmyvg==" spinCount="100000" sheet="1" objects="1" scenarios="1"/>
  <mergeCells count="8">
    <mergeCell ref="D15:H15"/>
    <mergeCell ref="C5:J5"/>
    <mergeCell ref="C6:J6"/>
    <mergeCell ref="C9:J9"/>
    <mergeCell ref="D12:H12"/>
    <mergeCell ref="D13:H13"/>
    <mergeCell ref="D14:H14"/>
    <mergeCell ref="C10:J10"/>
  </mergeCells>
  <phoneticPr fontId="22" type="noConversion"/>
  <conditionalFormatting sqref="J12:J17">
    <cfRule type="expression" dxfId="0" priority="1">
      <formula>J12="Pendiente"</formula>
    </cfRule>
  </conditionalFormatting>
  <dataValidations count="3">
    <dataValidation type="list" allowBlank="1" showInputMessage="1" showErrorMessage="1" sqref="J12:J17" xr:uid="{00C0A643-4402-4183-88A6-6A58F9847E9F}">
      <formula1>"Automático,Completo,Pendiente"</formula1>
    </dataValidation>
    <dataValidation type="list" allowBlank="1" showInputMessage="1" showErrorMessage="1" sqref="C9:J9" xr:uid="{FC2386E5-32A1-405F-B4B9-98ACDA086DB5}">
      <formula1>Tit_Busq</formula1>
    </dataValidation>
    <dataValidation type="list" allowBlank="1" showInputMessage="1" showErrorMessage="1" sqref="C10:J10" xr:uid="{FB2EC684-160A-4E4F-ADB7-895048C29710}">
      <formula1>Cent_Gestor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D864-1C6A-4AFC-83BD-411266BA28B7}">
  <sheetPr codeName="Hoja3">
    <tabColor rgb="FFB686DA"/>
  </sheetPr>
  <dimension ref="A1:T80"/>
  <sheetViews>
    <sheetView showGridLines="0" tabSelected="1" zoomScale="90" zoomScaleNormal="90" workbookViewId="0">
      <pane ySplit="6" topLeftCell="A7" activePane="bottomLeft" state="frozen"/>
      <selection activeCell="D22" sqref="D22"/>
      <selection pane="bottomLeft"/>
    </sheetView>
  </sheetViews>
  <sheetFormatPr baseColWidth="10" defaultColWidth="0" defaultRowHeight="15"/>
  <cols>
    <col min="1" max="1" width="2.7109375" customWidth="1"/>
    <col min="2" max="2" width="45.85546875" customWidth="1"/>
    <col min="3" max="3" width="46.5703125" customWidth="1"/>
    <col min="4" max="4" width="13.7109375" customWidth="1"/>
    <col min="5" max="5" width="16.28515625" customWidth="1"/>
    <col min="6" max="6" width="17.140625" customWidth="1"/>
    <col min="7" max="7" width="13.7109375" customWidth="1"/>
    <col min="8" max="8" width="13.28515625" customWidth="1"/>
    <col min="9" max="9" width="14.7109375" customWidth="1"/>
    <col min="10" max="10" width="95.28515625" customWidth="1"/>
    <col min="11" max="11" width="9.140625" customWidth="1"/>
    <col min="12" max="16384" width="9.140625" hidden="1"/>
  </cols>
  <sheetData>
    <row r="1" spans="2:20" ht="16.5">
      <c r="R1" s="68" t="s">
        <v>124</v>
      </c>
      <c r="S1" s="69"/>
      <c r="T1" s="69"/>
    </row>
    <row r="2" spans="2:20" ht="16.899999999999999" customHeight="1">
      <c r="B2" s="66" t="s">
        <v>270</v>
      </c>
      <c r="C2" s="66"/>
      <c r="D2" s="66"/>
      <c r="E2" s="66"/>
      <c r="F2" s="66"/>
      <c r="G2" s="66"/>
      <c r="H2" s="66"/>
      <c r="I2" s="66"/>
      <c r="R2" s="2">
        <v>2</v>
      </c>
      <c r="S2" s="4" t="s">
        <v>125</v>
      </c>
      <c r="T2" s="7" t="s">
        <v>121</v>
      </c>
    </row>
    <row r="3" spans="2:20">
      <c r="B3" s="67" t="str">
        <f>IF(Inicio!C10="","",Inicio!C10)</f>
        <v>759 00 Dirección General de Archivo Nacional</v>
      </c>
      <c r="C3" s="67"/>
      <c r="D3" s="67"/>
      <c r="E3" s="67"/>
      <c r="F3" s="67"/>
      <c r="G3" s="67"/>
      <c r="H3" s="67"/>
      <c r="I3" s="67"/>
      <c r="R3" s="2">
        <v>1</v>
      </c>
      <c r="S3" s="5" t="s">
        <v>126</v>
      </c>
      <c r="T3" s="8" t="s">
        <v>122</v>
      </c>
    </row>
    <row r="4" spans="2:20">
      <c r="B4" s="67" t="s">
        <v>256</v>
      </c>
      <c r="C4" s="67"/>
      <c r="D4" s="67"/>
      <c r="E4" s="67"/>
      <c r="F4" s="67"/>
      <c r="G4" s="67"/>
      <c r="H4" s="67"/>
      <c r="I4" s="67"/>
      <c r="R4" s="3">
        <v>0</v>
      </c>
      <c r="S4" s="6" t="s">
        <v>127</v>
      </c>
      <c r="T4" s="9" t="s">
        <v>123</v>
      </c>
    </row>
    <row r="5" spans="2:20" ht="10.15" customHeight="1">
      <c r="C5" s="65"/>
      <c r="D5" s="65"/>
      <c r="E5" s="65"/>
      <c r="F5" s="65"/>
      <c r="G5" s="65"/>
      <c r="H5" s="65"/>
    </row>
    <row r="6" spans="2:20" ht="33.75">
      <c r="B6" s="35" t="s">
        <v>219</v>
      </c>
      <c r="C6" s="57" t="s">
        <v>220</v>
      </c>
      <c r="D6" s="32" t="s">
        <v>120</v>
      </c>
      <c r="E6" s="32" t="s">
        <v>276</v>
      </c>
      <c r="F6" s="32" t="s">
        <v>277</v>
      </c>
      <c r="G6" s="32" t="s">
        <v>257</v>
      </c>
      <c r="H6" s="32" t="s">
        <v>258</v>
      </c>
      <c r="I6" s="33" t="s">
        <v>124</v>
      </c>
      <c r="J6" s="34" t="s">
        <v>255</v>
      </c>
    </row>
    <row r="7" spans="2:20" ht="23.45" customHeight="1">
      <c r="B7" s="38" t="s">
        <v>297</v>
      </c>
      <c r="C7" s="58" t="s">
        <v>291</v>
      </c>
      <c r="D7" s="41">
        <v>94</v>
      </c>
      <c r="E7" s="41">
        <v>43</v>
      </c>
      <c r="F7" s="42">
        <f>IFERROR(C_U_Medida[[#This Row],[Alcanzado al 30/06/2023/1]]/C_U_Medida[[#This Row],[Programado]],"")</f>
        <v>0.45744680851063829</v>
      </c>
      <c r="G7" s="41">
        <v>76</v>
      </c>
      <c r="H7" s="42">
        <f>IFERROR(C_U_Medida[[#This Row],[Alcanzado al 31/12/2023]]/C_U_Medida[[#This Row],[Programado]],"")</f>
        <v>0.80851063829787229</v>
      </c>
      <c r="I7" s="19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>1</v>
      </c>
      <c r="J7" s="40"/>
    </row>
    <row r="8" spans="2:20" ht="31.9" customHeight="1">
      <c r="B8" s="38" t="s">
        <v>297</v>
      </c>
      <c r="C8" s="58" t="s">
        <v>292</v>
      </c>
      <c r="D8" s="41">
        <v>5</v>
      </c>
      <c r="E8" s="41">
        <v>4</v>
      </c>
      <c r="F8" s="42">
        <f>IFERROR(C_U_Medida[[#This Row],[Alcanzado al 30/06/2023/1]]/C_U_Medida[[#This Row],[Programado]],"")</f>
        <v>0.8</v>
      </c>
      <c r="G8" s="41">
        <v>17</v>
      </c>
      <c r="H8" s="42">
        <f>IFERROR(C_U_Medida[[#This Row],[Alcanzado al 31/12/2023]]/C_U_Medida[[#This Row],[Programado]],"")</f>
        <v>3.4</v>
      </c>
      <c r="I8" s="19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>2</v>
      </c>
      <c r="J8" s="40"/>
    </row>
    <row r="9" spans="2:20" ht="24" customHeight="1">
      <c r="B9" s="38" t="s">
        <v>298</v>
      </c>
      <c r="C9" s="58" t="s">
        <v>293</v>
      </c>
      <c r="D9" s="41">
        <v>1288351</v>
      </c>
      <c r="E9" s="41">
        <v>817368</v>
      </c>
      <c r="F9" s="42">
        <f>IFERROR(C_U_Medida[[#This Row],[Alcanzado al 30/06/2023/1]]/C_U_Medida[[#This Row],[Programado]],"")</f>
        <v>0.63442959255668685</v>
      </c>
      <c r="G9" s="41">
        <v>2192918</v>
      </c>
      <c r="H9" s="42">
        <f>IFERROR(C_U_Medida[[#This Row],[Alcanzado al 31/12/2023]]/C_U_Medida[[#This Row],[Programado]],"")</f>
        <v>1.7021122349421858</v>
      </c>
      <c r="I9" s="19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>2</v>
      </c>
      <c r="J9" s="40"/>
    </row>
    <row r="10" spans="2:20" ht="29.45" customHeight="1">
      <c r="B10" s="38" t="s">
        <v>298</v>
      </c>
      <c r="C10" s="58" t="s">
        <v>294</v>
      </c>
      <c r="D10" s="41">
        <v>10775</v>
      </c>
      <c r="E10" s="41">
        <v>5404</v>
      </c>
      <c r="F10" s="42">
        <f>IFERROR(C_U_Medida[[#This Row],[Alcanzado al 30/06/2023/1]]/C_U_Medida[[#This Row],[Programado]],"")</f>
        <v>0.50153132250580046</v>
      </c>
      <c r="G10" s="41">
        <v>15148</v>
      </c>
      <c r="H10" s="42">
        <f>IFERROR(C_U_Medida[[#This Row],[Alcanzado al 31/12/2023]]/C_U_Medida[[#This Row],[Programado]],"")</f>
        <v>1.40584686774942</v>
      </c>
      <c r="I10" s="19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>2</v>
      </c>
      <c r="J10" s="40"/>
    </row>
    <row r="11" spans="2:20">
      <c r="B11" s="38"/>
      <c r="C11" s="55"/>
      <c r="D11" s="41"/>
      <c r="E11" s="41"/>
      <c r="F11" s="42" t="str">
        <f>IFERROR(C_U_Medida[[#This Row],[Alcanzado al 30/06/2023/1]]/C_U_Medida[[#This Row],[Programado]],"")</f>
        <v/>
      </c>
      <c r="G11" s="41"/>
      <c r="H11" s="42" t="str">
        <f>IFERROR(C_U_Medida[[#This Row],[Alcanzado al 31/12/2023]]/C_U_Medida[[#This Row],[Programado]],"")</f>
        <v/>
      </c>
      <c r="I11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11" s="40"/>
    </row>
    <row r="12" spans="2:20">
      <c r="B12" s="38"/>
      <c r="C12" s="38"/>
      <c r="D12" s="41"/>
      <c r="E12" s="41"/>
      <c r="F12" s="42" t="str">
        <f>IFERROR(C_U_Medida[[#This Row],[Alcanzado al 30/06/2023/1]]/C_U_Medida[[#This Row],[Programado]],"")</f>
        <v/>
      </c>
      <c r="G12" s="41"/>
      <c r="H12" s="42" t="str">
        <f>IFERROR(C_U_Medida[[#This Row],[Alcanzado al 31/12/2023]]/C_U_Medida[[#This Row],[Programado]],"")</f>
        <v/>
      </c>
      <c r="I12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12" s="40"/>
    </row>
    <row r="13" spans="2:20">
      <c r="B13" s="38"/>
      <c r="C13" s="38"/>
      <c r="D13" s="41"/>
      <c r="E13" s="41"/>
      <c r="F13" s="42" t="str">
        <f>IFERROR(C_U_Medida[[#This Row],[Alcanzado al 30/06/2023/1]]/C_U_Medida[[#This Row],[Programado]],"")</f>
        <v/>
      </c>
      <c r="G13" s="41"/>
      <c r="H13" s="42" t="str">
        <f>IFERROR(C_U_Medida[[#This Row],[Alcanzado al 31/12/2023]]/C_U_Medida[[#This Row],[Programado]],"")</f>
        <v/>
      </c>
      <c r="I13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13" s="40"/>
    </row>
    <row r="14" spans="2:20">
      <c r="B14" s="38"/>
      <c r="C14" s="38"/>
      <c r="D14" s="41"/>
      <c r="E14" s="41"/>
      <c r="F14" s="42" t="str">
        <f>IFERROR(C_U_Medida[[#This Row],[Alcanzado al 30/06/2023/1]]/C_U_Medida[[#This Row],[Programado]],"")</f>
        <v/>
      </c>
      <c r="G14" s="41"/>
      <c r="H14" s="42" t="str">
        <f>IFERROR(C_U_Medida[[#This Row],[Alcanzado al 31/12/2023]]/C_U_Medida[[#This Row],[Programado]],"")</f>
        <v/>
      </c>
      <c r="I14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14" s="40"/>
    </row>
    <row r="15" spans="2:20">
      <c r="B15" s="38"/>
      <c r="C15" s="38"/>
      <c r="D15" s="41"/>
      <c r="E15" s="41"/>
      <c r="F15" s="42" t="str">
        <f>IFERROR(C_U_Medida[[#This Row],[Alcanzado al 30/06/2023/1]]/C_U_Medida[[#This Row],[Programado]],"")</f>
        <v/>
      </c>
      <c r="G15" s="41"/>
      <c r="H15" s="42" t="str">
        <f>IFERROR(C_U_Medida[[#This Row],[Alcanzado al 31/12/2023]]/C_U_Medida[[#This Row],[Programado]],"")</f>
        <v/>
      </c>
      <c r="I15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15" s="40"/>
    </row>
    <row r="16" spans="2:20">
      <c r="B16" s="38"/>
      <c r="C16" s="38"/>
      <c r="D16" s="41"/>
      <c r="E16" s="41"/>
      <c r="F16" s="42" t="str">
        <f>IFERROR(C_U_Medida[[#This Row],[Alcanzado al 30/06/2023/1]]/C_U_Medida[[#This Row],[Programado]],"")</f>
        <v/>
      </c>
      <c r="G16" s="41"/>
      <c r="H16" s="42" t="str">
        <f>IFERROR(C_U_Medida[[#This Row],[Alcanzado al 31/12/2023]]/C_U_Medida[[#This Row],[Programado]],"")</f>
        <v/>
      </c>
      <c r="I16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16" s="40"/>
    </row>
    <row r="17" spans="2:10">
      <c r="B17" s="38"/>
      <c r="C17" s="38"/>
      <c r="D17" s="41"/>
      <c r="E17" s="41"/>
      <c r="F17" s="42" t="str">
        <f>IFERROR(C_U_Medida[[#This Row],[Alcanzado al 30/06/2023/1]]/C_U_Medida[[#This Row],[Programado]],"")</f>
        <v/>
      </c>
      <c r="G17" s="41"/>
      <c r="H17" s="42" t="str">
        <f>IFERROR(C_U_Medida[[#This Row],[Alcanzado al 31/12/2023]]/C_U_Medida[[#This Row],[Programado]],"")</f>
        <v/>
      </c>
      <c r="I17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17" s="40"/>
    </row>
    <row r="18" spans="2:10">
      <c r="B18" s="38"/>
      <c r="C18" s="38"/>
      <c r="D18" s="41"/>
      <c r="E18" s="41"/>
      <c r="F18" s="42" t="str">
        <f>IFERROR(C_U_Medida[[#This Row],[Alcanzado al 30/06/2023/1]]/C_U_Medida[[#This Row],[Programado]],"")</f>
        <v/>
      </c>
      <c r="G18" s="41"/>
      <c r="H18" s="42" t="str">
        <f>IFERROR(C_U_Medida[[#This Row],[Alcanzado al 31/12/2023]]/C_U_Medida[[#This Row],[Programado]],"")</f>
        <v/>
      </c>
      <c r="I18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18" s="40"/>
    </row>
    <row r="19" spans="2:10">
      <c r="B19" s="38"/>
      <c r="C19" s="38"/>
      <c r="D19" s="41"/>
      <c r="E19" s="41"/>
      <c r="F19" s="42" t="str">
        <f>IFERROR(C_U_Medida[[#This Row],[Alcanzado al 30/06/2023/1]]/C_U_Medida[[#This Row],[Programado]],"")</f>
        <v/>
      </c>
      <c r="G19" s="41"/>
      <c r="H19" s="42" t="str">
        <f>IFERROR(C_U_Medida[[#This Row],[Alcanzado al 31/12/2023]]/C_U_Medida[[#This Row],[Programado]],"")</f>
        <v/>
      </c>
      <c r="I19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19" s="40"/>
    </row>
    <row r="20" spans="2:10">
      <c r="B20" s="38"/>
      <c r="C20" s="38"/>
      <c r="D20" s="41"/>
      <c r="E20" s="41"/>
      <c r="F20" s="42" t="str">
        <f>IFERROR(C_U_Medida[[#This Row],[Alcanzado al 30/06/2023/1]]/C_U_Medida[[#This Row],[Programado]],"")</f>
        <v/>
      </c>
      <c r="G20" s="41"/>
      <c r="H20" s="42" t="str">
        <f>IFERROR(C_U_Medida[[#This Row],[Alcanzado al 31/12/2023]]/C_U_Medida[[#This Row],[Programado]],"")</f>
        <v/>
      </c>
      <c r="I20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20" s="40"/>
    </row>
    <row r="21" spans="2:10">
      <c r="B21" s="38"/>
      <c r="C21" s="38"/>
      <c r="D21" s="41"/>
      <c r="E21" s="41"/>
      <c r="F21" s="42" t="str">
        <f>IFERROR(C_U_Medida[[#This Row],[Alcanzado al 30/06/2023/1]]/C_U_Medida[[#This Row],[Programado]],"")</f>
        <v/>
      </c>
      <c r="G21" s="41"/>
      <c r="H21" s="42" t="str">
        <f>IFERROR(C_U_Medida[[#This Row],[Alcanzado al 31/12/2023]]/C_U_Medida[[#This Row],[Programado]],"")</f>
        <v/>
      </c>
      <c r="I21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21" s="40"/>
    </row>
    <row r="22" spans="2:10">
      <c r="B22" s="38"/>
      <c r="C22" s="38"/>
      <c r="D22" s="41"/>
      <c r="E22" s="41"/>
      <c r="F22" s="42" t="str">
        <f>IFERROR(C_U_Medida[[#This Row],[Alcanzado al 30/06/2023/1]]/C_U_Medida[[#This Row],[Programado]],"")</f>
        <v/>
      </c>
      <c r="G22" s="41"/>
      <c r="H22" s="42" t="str">
        <f>IFERROR(C_U_Medida[[#This Row],[Alcanzado al 31/12/2023]]/C_U_Medida[[#This Row],[Programado]],"")</f>
        <v/>
      </c>
      <c r="I22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22" s="40"/>
    </row>
    <row r="23" spans="2:10">
      <c r="B23" s="38"/>
      <c r="C23" s="38"/>
      <c r="D23" s="41"/>
      <c r="E23" s="41"/>
      <c r="F23" s="42" t="str">
        <f>IFERROR(C_U_Medida[[#This Row],[Alcanzado al 30/06/2023/1]]/C_U_Medida[[#This Row],[Programado]],"")</f>
        <v/>
      </c>
      <c r="G23" s="41"/>
      <c r="H23" s="42" t="str">
        <f>IFERROR(C_U_Medida[[#This Row],[Alcanzado al 31/12/2023]]/C_U_Medida[[#This Row],[Programado]],"")</f>
        <v/>
      </c>
      <c r="I23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23" s="40"/>
    </row>
    <row r="24" spans="2:10">
      <c r="B24" s="38"/>
      <c r="C24" s="38"/>
      <c r="D24" s="41"/>
      <c r="E24" s="41"/>
      <c r="F24" s="42" t="str">
        <f>IFERROR(C_U_Medida[[#This Row],[Alcanzado al 30/06/2023/1]]/C_U_Medida[[#This Row],[Programado]],"")</f>
        <v/>
      </c>
      <c r="G24" s="41"/>
      <c r="H24" s="42" t="str">
        <f>IFERROR(C_U_Medida[[#This Row],[Alcanzado al 31/12/2023]]/C_U_Medida[[#This Row],[Programado]],"")</f>
        <v/>
      </c>
      <c r="I24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24" s="40"/>
    </row>
    <row r="25" spans="2:10">
      <c r="B25" s="38"/>
      <c r="C25" s="38"/>
      <c r="D25" s="41"/>
      <c r="E25" s="41"/>
      <c r="F25" s="42" t="str">
        <f>IFERROR(C_U_Medida[[#This Row],[Alcanzado al 30/06/2023/1]]/C_U_Medida[[#This Row],[Programado]],"")</f>
        <v/>
      </c>
      <c r="G25" s="41"/>
      <c r="H25" s="42" t="str">
        <f>IFERROR(C_U_Medida[[#This Row],[Alcanzado al 31/12/2023]]/C_U_Medida[[#This Row],[Programado]],"")</f>
        <v/>
      </c>
      <c r="I25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25" s="40"/>
    </row>
    <row r="26" spans="2:10">
      <c r="B26" s="38"/>
      <c r="C26" s="38"/>
      <c r="D26" s="41"/>
      <c r="E26" s="41"/>
      <c r="F26" s="42" t="str">
        <f>IFERROR(C_U_Medida[[#This Row],[Alcanzado al 30/06/2023/1]]/C_U_Medida[[#This Row],[Programado]],"")</f>
        <v/>
      </c>
      <c r="G26" s="41"/>
      <c r="H26" s="42" t="str">
        <f>IFERROR(C_U_Medida[[#This Row],[Alcanzado al 31/12/2023]]/C_U_Medida[[#This Row],[Programado]],"")</f>
        <v/>
      </c>
      <c r="I26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26" s="40"/>
    </row>
    <row r="27" spans="2:10">
      <c r="B27" s="38"/>
      <c r="C27" s="38"/>
      <c r="D27" s="41"/>
      <c r="E27" s="41"/>
      <c r="F27" s="42" t="str">
        <f>IFERROR(C_U_Medida[[#This Row],[Alcanzado al 30/06/2023/1]]/C_U_Medida[[#This Row],[Programado]],"")</f>
        <v/>
      </c>
      <c r="G27" s="41"/>
      <c r="H27" s="42" t="str">
        <f>IFERROR(C_U_Medida[[#This Row],[Alcanzado al 31/12/2023]]/C_U_Medida[[#This Row],[Programado]],"")</f>
        <v/>
      </c>
      <c r="I27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27" s="40"/>
    </row>
    <row r="28" spans="2:10">
      <c r="B28" s="38"/>
      <c r="C28" s="38"/>
      <c r="D28" s="41"/>
      <c r="E28" s="41"/>
      <c r="F28" s="42" t="str">
        <f>IFERROR(C_U_Medida[[#This Row],[Alcanzado al 30/06/2023/1]]/C_U_Medida[[#This Row],[Programado]],"")</f>
        <v/>
      </c>
      <c r="G28" s="41"/>
      <c r="H28" s="42" t="str">
        <f>IFERROR(C_U_Medida[[#This Row],[Alcanzado al 31/12/2023]]/C_U_Medida[[#This Row],[Programado]],"")</f>
        <v/>
      </c>
      <c r="I28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28" s="40"/>
    </row>
    <row r="29" spans="2:10">
      <c r="B29" s="38"/>
      <c r="C29" s="38"/>
      <c r="D29" s="41"/>
      <c r="E29" s="41"/>
      <c r="F29" s="42" t="str">
        <f>IFERROR(C_U_Medida[[#This Row],[Alcanzado al 30/06/2023/1]]/C_U_Medida[[#This Row],[Programado]],"")</f>
        <v/>
      </c>
      <c r="G29" s="41"/>
      <c r="H29" s="42" t="str">
        <f>IFERROR(C_U_Medida[[#This Row],[Alcanzado al 31/12/2023]]/C_U_Medida[[#This Row],[Programado]],"")</f>
        <v/>
      </c>
      <c r="I29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29" s="40"/>
    </row>
    <row r="30" spans="2:10">
      <c r="B30" s="38"/>
      <c r="C30" s="38"/>
      <c r="D30" s="41"/>
      <c r="E30" s="41"/>
      <c r="F30" s="42" t="str">
        <f>IFERROR(C_U_Medida[[#This Row],[Alcanzado al 30/06/2023/1]]/C_U_Medida[[#This Row],[Programado]],"")</f>
        <v/>
      </c>
      <c r="G30" s="41"/>
      <c r="H30" s="42" t="str">
        <f>IFERROR(C_U_Medida[[#This Row],[Alcanzado al 31/12/2023]]/C_U_Medida[[#This Row],[Programado]],"")</f>
        <v/>
      </c>
      <c r="I30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30" s="40"/>
    </row>
    <row r="31" spans="2:10">
      <c r="B31" s="38"/>
      <c r="C31" s="38"/>
      <c r="D31" s="41"/>
      <c r="E31" s="41"/>
      <c r="F31" s="42" t="str">
        <f>IFERROR(C_U_Medida[[#This Row],[Alcanzado al 30/06/2023/1]]/C_U_Medida[[#This Row],[Programado]],"")</f>
        <v/>
      </c>
      <c r="G31" s="41"/>
      <c r="H31" s="42" t="str">
        <f>IFERROR(C_U_Medida[[#This Row],[Alcanzado al 31/12/2023]]/C_U_Medida[[#This Row],[Programado]],"")</f>
        <v/>
      </c>
      <c r="I31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31" s="40"/>
    </row>
    <row r="32" spans="2:10">
      <c r="B32" s="38"/>
      <c r="C32" s="38"/>
      <c r="D32" s="41"/>
      <c r="E32" s="41"/>
      <c r="F32" s="42" t="str">
        <f>IFERROR(C_U_Medida[[#This Row],[Alcanzado al 30/06/2023/1]]/C_U_Medida[[#This Row],[Programado]],"")</f>
        <v/>
      </c>
      <c r="G32" s="41"/>
      <c r="H32" s="42" t="str">
        <f>IFERROR(C_U_Medida[[#This Row],[Alcanzado al 31/12/2023]]/C_U_Medida[[#This Row],[Programado]],"")</f>
        <v/>
      </c>
      <c r="I32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32" s="40"/>
    </row>
    <row r="33" spans="2:10">
      <c r="B33" s="38"/>
      <c r="C33" s="38"/>
      <c r="D33" s="41"/>
      <c r="E33" s="41"/>
      <c r="F33" s="42" t="str">
        <f>IFERROR(C_U_Medida[[#This Row],[Alcanzado al 30/06/2023/1]]/C_U_Medida[[#This Row],[Programado]],"")</f>
        <v/>
      </c>
      <c r="G33" s="41"/>
      <c r="H33" s="42" t="str">
        <f>IFERROR(C_U_Medida[[#This Row],[Alcanzado al 31/12/2023]]/C_U_Medida[[#This Row],[Programado]],"")</f>
        <v/>
      </c>
      <c r="I33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33" s="40"/>
    </row>
    <row r="34" spans="2:10">
      <c r="B34" s="38"/>
      <c r="C34" s="38"/>
      <c r="D34" s="41"/>
      <c r="E34" s="41"/>
      <c r="F34" s="42" t="str">
        <f>IFERROR(C_U_Medida[[#This Row],[Alcanzado al 30/06/2023/1]]/C_U_Medida[[#This Row],[Programado]],"")</f>
        <v/>
      </c>
      <c r="G34" s="41"/>
      <c r="H34" s="42" t="str">
        <f>IFERROR(C_U_Medida[[#This Row],[Alcanzado al 31/12/2023]]/C_U_Medida[[#This Row],[Programado]],"")</f>
        <v/>
      </c>
      <c r="I34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34" s="40"/>
    </row>
    <row r="35" spans="2:10">
      <c r="B35" s="38"/>
      <c r="C35" s="38"/>
      <c r="D35" s="41"/>
      <c r="E35" s="41"/>
      <c r="F35" s="42" t="str">
        <f>IFERROR(C_U_Medida[[#This Row],[Alcanzado al 30/06/2023/1]]/C_U_Medida[[#This Row],[Programado]],"")</f>
        <v/>
      </c>
      <c r="G35" s="41"/>
      <c r="H35" s="42" t="str">
        <f>IFERROR(C_U_Medida[[#This Row],[Alcanzado al 31/12/2023]]/C_U_Medida[[#This Row],[Programado]],"")</f>
        <v/>
      </c>
      <c r="I35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35" s="40"/>
    </row>
    <row r="36" spans="2:10">
      <c r="B36" s="38"/>
      <c r="C36" s="38"/>
      <c r="D36" s="41"/>
      <c r="E36" s="41"/>
      <c r="F36" s="42" t="str">
        <f>IFERROR(C_U_Medida[[#This Row],[Alcanzado al 30/06/2023/1]]/C_U_Medida[[#This Row],[Programado]],"")</f>
        <v/>
      </c>
      <c r="G36" s="41"/>
      <c r="H36" s="42" t="str">
        <f>IFERROR(C_U_Medida[[#This Row],[Alcanzado al 31/12/2023]]/C_U_Medida[[#This Row],[Programado]],"")</f>
        <v/>
      </c>
      <c r="I36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36" s="40"/>
    </row>
    <row r="37" spans="2:10">
      <c r="B37" s="38"/>
      <c r="C37" s="38"/>
      <c r="D37" s="41"/>
      <c r="E37" s="41"/>
      <c r="F37" s="42" t="str">
        <f>IFERROR(C_U_Medida[[#This Row],[Alcanzado al 30/06/2023/1]]/C_U_Medida[[#This Row],[Programado]],"")</f>
        <v/>
      </c>
      <c r="G37" s="41"/>
      <c r="H37" s="42" t="str">
        <f>IFERROR(C_U_Medida[[#This Row],[Alcanzado al 31/12/2023]]/C_U_Medida[[#This Row],[Programado]],"")</f>
        <v/>
      </c>
      <c r="I37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37" s="40"/>
    </row>
    <row r="38" spans="2:10">
      <c r="B38" s="38"/>
      <c r="C38" s="38"/>
      <c r="D38" s="41"/>
      <c r="E38" s="41"/>
      <c r="F38" s="42" t="str">
        <f>IFERROR(C_U_Medida[[#This Row],[Alcanzado al 30/06/2023/1]]/C_U_Medida[[#This Row],[Programado]],"")</f>
        <v/>
      </c>
      <c r="G38" s="41"/>
      <c r="H38" s="42" t="str">
        <f>IFERROR(C_U_Medida[[#This Row],[Alcanzado al 31/12/2023]]/C_U_Medida[[#This Row],[Programado]],"")</f>
        <v/>
      </c>
      <c r="I38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38" s="40"/>
    </row>
    <row r="39" spans="2:10">
      <c r="B39" s="38"/>
      <c r="C39" s="38"/>
      <c r="D39" s="41"/>
      <c r="E39" s="41"/>
      <c r="F39" s="42" t="str">
        <f>IFERROR(C_U_Medida[[#This Row],[Alcanzado al 30/06/2023/1]]/C_U_Medida[[#This Row],[Programado]],"")</f>
        <v/>
      </c>
      <c r="G39" s="41"/>
      <c r="H39" s="42" t="str">
        <f>IFERROR(C_U_Medida[[#This Row],[Alcanzado al 31/12/2023]]/C_U_Medida[[#This Row],[Programado]],"")</f>
        <v/>
      </c>
      <c r="I39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39" s="40"/>
    </row>
    <row r="40" spans="2:10">
      <c r="B40" s="38"/>
      <c r="C40" s="38"/>
      <c r="D40" s="41"/>
      <c r="E40" s="41"/>
      <c r="F40" s="42" t="str">
        <f>IFERROR(C_U_Medida[[#This Row],[Alcanzado al 30/06/2023/1]]/C_U_Medida[[#This Row],[Programado]],"")</f>
        <v/>
      </c>
      <c r="G40" s="41"/>
      <c r="H40" s="42" t="str">
        <f>IFERROR(C_U_Medida[[#This Row],[Alcanzado al 31/12/2023]]/C_U_Medida[[#This Row],[Programado]],"")</f>
        <v/>
      </c>
      <c r="I40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40" s="40"/>
    </row>
    <row r="41" spans="2:10">
      <c r="B41" s="38"/>
      <c r="C41" s="38"/>
      <c r="D41" s="41"/>
      <c r="E41" s="41"/>
      <c r="F41" s="42" t="str">
        <f>IFERROR(C_U_Medida[[#This Row],[Alcanzado al 30/06/2023/1]]/C_U_Medida[[#This Row],[Programado]],"")</f>
        <v/>
      </c>
      <c r="G41" s="41"/>
      <c r="H41" s="42" t="str">
        <f>IFERROR(C_U_Medida[[#This Row],[Alcanzado al 31/12/2023]]/C_U_Medida[[#This Row],[Programado]],"")</f>
        <v/>
      </c>
      <c r="I41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41" s="40"/>
    </row>
    <row r="42" spans="2:10">
      <c r="B42" s="38"/>
      <c r="C42" s="38"/>
      <c r="D42" s="41"/>
      <c r="E42" s="41"/>
      <c r="F42" s="42" t="str">
        <f>IFERROR(C_U_Medida[[#This Row],[Alcanzado al 30/06/2023/1]]/C_U_Medida[[#This Row],[Programado]],"")</f>
        <v/>
      </c>
      <c r="G42" s="41"/>
      <c r="H42" s="42" t="str">
        <f>IFERROR(C_U_Medida[[#This Row],[Alcanzado al 31/12/2023]]/C_U_Medida[[#This Row],[Programado]],"")</f>
        <v/>
      </c>
      <c r="I42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42" s="40"/>
    </row>
    <row r="43" spans="2:10">
      <c r="B43" s="38"/>
      <c r="C43" s="38"/>
      <c r="D43" s="41"/>
      <c r="E43" s="41"/>
      <c r="F43" s="42" t="str">
        <f>IFERROR(C_U_Medida[[#This Row],[Alcanzado al 30/06/2023/1]]/C_U_Medida[[#This Row],[Programado]],"")</f>
        <v/>
      </c>
      <c r="G43" s="41"/>
      <c r="H43" s="42" t="str">
        <f>IFERROR(C_U_Medida[[#This Row],[Alcanzado al 31/12/2023]]/C_U_Medida[[#This Row],[Programado]],"")</f>
        <v/>
      </c>
      <c r="I43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43" s="40"/>
    </row>
    <row r="44" spans="2:10">
      <c r="B44" s="38"/>
      <c r="C44" s="38"/>
      <c r="D44" s="41"/>
      <c r="E44" s="41"/>
      <c r="F44" s="42" t="str">
        <f>IFERROR(C_U_Medida[[#This Row],[Alcanzado al 30/06/2023/1]]/C_U_Medida[[#This Row],[Programado]],"")</f>
        <v/>
      </c>
      <c r="G44" s="41"/>
      <c r="H44" s="42" t="str">
        <f>IFERROR(C_U_Medida[[#This Row],[Alcanzado al 31/12/2023]]/C_U_Medida[[#This Row],[Programado]],"")</f>
        <v/>
      </c>
      <c r="I44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44" s="40"/>
    </row>
    <row r="45" spans="2:10">
      <c r="B45" s="38"/>
      <c r="C45" s="38"/>
      <c r="D45" s="41"/>
      <c r="E45" s="41"/>
      <c r="F45" s="42" t="str">
        <f>IFERROR(C_U_Medida[[#This Row],[Alcanzado al 30/06/2023/1]]/C_U_Medida[[#This Row],[Programado]],"")</f>
        <v/>
      </c>
      <c r="G45" s="41"/>
      <c r="H45" s="42" t="str">
        <f>IFERROR(C_U_Medida[[#This Row],[Alcanzado al 31/12/2023]]/C_U_Medida[[#This Row],[Programado]],"")</f>
        <v/>
      </c>
      <c r="I45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45" s="40"/>
    </row>
    <row r="46" spans="2:10">
      <c r="B46" s="38"/>
      <c r="C46" s="38"/>
      <c r="D46" s="41"/>
      <c r="E46" s="41"/>
      <c r="F46" s="42" t="str">
        <f>IFERROR(C_U_Medida[[#This Row],[Alcanzado al 30/06/2023/1]]/C_U_Medida[[#This Row],[Programado]],"")</f>
        <v/>
      </c>
      <c r="G46" s="41"/>
      <c r="H46" s="42" t="str">
        <f>IFERROR(C_U_Medida[[#This Row],[Alcanzado al 31/12/2023]]/C_U_Medida[[#This Row],[Programado]],"")</f>
        <v/>
      </c>
      <c r="I46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46" s="40"/>
    </row>
    <row r="47" spans="2:10">
      <c r="B47" s="38"/>
      <c r="C47" s="38"/>
      <c r="D47" s="41"/>
      <c r="E47" s="41"/>
      <c r="F47" s="42" t="str">
        <f>IFERROR(C_U_Medida[[#This Row],[Alcanzado al 30/06/2023/1]]/C_U_Medida[[#This Row],[Programado]],"")</f>
        <v/>
      </c>
      <c r="G47" s="41"/>
      <c r="H47" s="42" t="str">
        <f>IFERROR(C_U_Medida[[#This Row],[Alcanzado al 31/12/2023]]/C_U_Medida[[#This Row],[Programado]],"")</f>
        <v/>
      </c>
      <c r="I47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47" s="40"/>
    </row>
    <row r="48" spans="2:10">
      <c r="B48" s="38"/>
      <c r="C48" s="38"/>
      <c r="D48" s="41"/>
      <c r="E48" s="41"/>
      <c r="F48" s="42" t="str">
        <f>IFERROR(C_U_Medida[[#This Row],[Alcanzado al 30/06/2023/1]]/C_U_Medida[[#This Row],[Programado]],"")</f>
        <v/>
      </c>
      <c r="G48" s="41"/>
      <c r="H48" s="42" t="str">
        <f>IFERROR(C_U_Medida[[#This Row],[Alcanzado al 31/12/2023]]/C_U_Medida[[#This Row],[Programado]],"")</f>
        <v/>
      </c>
      <c r="I48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48" s="40"/>
    </row>
    <row r="49" spans="2:10">
      <c r="B49" s="38"/>
      <c r="C49" s="38"/>
      <c r="D49" s="41"/>
      <c r="E49" s="41"/>
      <c r="F49" s="42" t="str">
        <f>IFERROR(C_U_Medida[[#This Row],[Alcanzado al 30/06/2023/1]]/C_U_Medida[[#This Row],[Programado]],"")</f>
        <v/>
      </c>
      <c r="G49" s="41"/>
      <c r="H49" s="42" t="str">
        <f>IFERROR(C_U_Medida[[#This Row],[Alcanzado al 31/12/2023]]/C_U_Medida[[#This Row],[Programado]],"")</f>
        <v/>
      </c>
      <c r="I49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49" s="40"/>
    </row>
    <row r="50" spans="2:10">
      <c r="B50" s="38"/>
      <c r="C50" s="38"/>
      <c r="D50" s="41"/>
      <c r="E50" s="41"/>
      <c r="F50" s="42" t="str">
        <f>IFERROR(C_U_Medida[[#This Row],[Alcanzado al 30/06/2023/1]]/C_U_Medida[[#This Row],[Programado]],"")</f>
        <v/>
      </c>
      <c r="G50" s="41"/>
      <c r="H50" s="42" t="str">
        <f>IFERROR(C_U_Medida[[#This Row],[Alcanzado al 31/12/2023]]/C_U_Medida[[#This Row],[Programado]],"")</f>
        <v/>
      </c>
      <c r="I50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50" s="40"/>
    </row>
    <row r="51" spans="2:10">
      <c r="B51" s="38"/>
      <c r="C51" s="38"/>
      <c r="D51" s="41"/>
      <c r="E51" s="41"/>
      <c r="F51" s="42" t="str">
        <f>IFERROR(C_U_Medida[[#This Row],[Alcanzado al 30/06/2023/1]]/C_U_Medida[[#This Row],[Programado]],"")</f>
        <v/>
      </c>
      <c r="G51" s="41"/>
      <c r="H51" s="42" t="str">
        <f>IFERROR(C_U_Medida[[#This Row],[Alcanzado al 31/12/2023]]/C_U_Medida[[#This Row],[Programado]],"")</f>
        <v/>
      </c>
      <c r="I51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51" s="40"/>
    </row>
    <row r="52" spans="2:10">
      <c r="B52" s="38"/>
      <c r="C52" s="38"/>
      <c r="D52" s="41"/>
      <c r="E52" s="41"/>
      <c r="F52" s="42" t="str">
        <f>IFERROR(C_U_Medida[[#This Row],[Alcanzado al 30/06/2023/1]]/C_U_Medida[[#This Row],[Programado]],"")</f>
        <v/>
      </c>
      <c r="G52" s="41"/>
      <c r="H52" s="42" t="str">
        <f>IFERROR(C_U_Medida[[#This Row],[Alcanzado al 31/12/2023]]/C_U_Medida[[#This Row],[Programado]],"")</f>
        <v/>
      </c>
      <c r="I52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52" s="40"/>
    </row>
    <row r="53" spans="2:10">
      <c r="B53" s="38"/>
      <c r="C53" s="38"/>
      <c r="D53" s="41"/>
      <c r="E53" s="41"/>
      <c r="F53" s="42" t="str">
        <f>IFERROR(C_U_Medida[[#This Row],[Alcanzado al 30/06/2023/1]]/C_U_Medida[[#This Row],[Programado]],"")</f>
        <v/>
      </c>
      <c r="G53" s="41"/>
      <c r="H53" s="42" t="str">
        <f>IFERROR(C_U_Medida[[#This Row],[Alcanzado al 31/12/2023]]/C_U_Medida[[#This Row],[Programado]],"")</f>
        <v/>
      </c>
      <c r="I53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53" s="40"/>
    </row>
    <row r="54" spans="2:10">
      <c r="B54" s="38"/>
      <c r="C54" s="38"/>
      <c r="D54" s="41"/>
      <c r="E54" s="41"/>
      <c r="F54" s="42" t="str">
        <f>IFERROR(C_U_Medida[[#This Row],[Alcanzado al 30/06/2023/1]]/C_U_Medida[[#This Row],[Programado]],"")</f>
        <v/>
      </c>
      <c r="G54" s="41"/>
      <c r="H54" s="42" t="str">
        <f>IFERROR(C_U_Medida[[#This Row],[Alcanzado al 31/12/2023]]/C_U_Medida[[#This Row],[Programado]],"")</f>
        <v/>
      </c>
      <c r="I54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54" s="40"/>
    </row>
    <row r="55" spans="2:10">
      <c r="B55" s="38"/>
      <c r="C55" s="38"/>
      <c r="D55" s="41"/>
      <c r="E55" s="41"/>
      <c r="F55" s="42" t="str">
        <f>IFERROR(C_U_Medida[[#This Row],[Alcanzado al 30/06/2023/1]]/C_U_Medida[[#This Row],[Programado]],"")</f>
        <v/>
      </c>
      <c r="G55" s="41"/>
      <c r="H55" s="42" t="str">
        <f>IFERROR(C_U_Medida[[#This Row],[Alcanzado al 31/12/2023]]/C_U_Medida[[#This Row],[Programado]],"")</f>
        <v/>
      </c>
      <c r="I55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55" s="40"/>
    </row>
    <row r="56" spans="2:10">
      <c r="B56" s="38"/>
      <c r="C56" s="38"/>
      <c r="D56" s="41"/>
      <c r="E56" s="41"/>
      <c r="F56" s="42" t="str">
        <f>IFERROR(C_U_Medida[[#This Row],[Alcanzado al 30/06/2023/1]]/C_U_Medida[[#This Row],[Programado]],"")</f>
        <v/>
      </c>
      <c r="G56" s="41"/>
      <c r="H56" s="42" t="str">
        <f>IFERROR(C_U_Medida[[#This Row],[Alcanzado al 31/12/2023]]/C_U_Medida[[#This Row],[Programado]],"")</f>
        <v/>
      </c>
      <c r="I56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56" s="40"/>
    </row>
    <row r="57" spans="2:10">
      <c r="B57" s="38"/>
      <c r="C57" s="38"/>
      <c r="D57" s="41"/>
      <c r="E57" s="41"/>
      <c r="F57" s="42" t="str">
        <f>IFERROR(C_U_Medida[[#This Row],[Alcanzado al 30/06/2023/1]]/C_U_Medida[[#This Row],[Programado]],"")</f>
        <v/>
      </c>
      <c r="G57" s="41"/>
      <c r="H57" s="42" t="str">
        <f>IFERROR(C_U_Medida[[#This Row],[Alcanzado al 31/12/2023]]/C_U_Medida[[#This Row],[Programado]],"")</f>
        <v/>
      </c>
      <c r="I57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57" s="40"/>
    </row>
    <row r="58" spans="2:10">
      <c r="B58" s="38"/>
      <c r="C58" s="38"/>
      <c r="D58" s="41"/>
      <c r="E58" s="41"/>
      <c r="F58" s="42" t="str">
        <f>IFERROR(C_U_Medida[[#This Row],[Alcanzado al 30/06/2023/1]]/C_U_Medida[[#This Row],[Programado]],"")</f>
        <v/>
      </c>
      <c r="G58" s="41"/>
      <c r="H58" s="42" t="str">
        <f>IFERROR(C_U_Medida[[#This Row],[Alcanzado al 31/12/2023]]/C_U_Medida[[#This Row],[Programado]],"")</f>
        <v/>
      </c>
      <c r="I58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58" s="40"/>
    </row>
    <row r="59" spans="2:10">
      <c r="B59" s="38"/>
      <c r="C59" s="38"/>
      <c r="D59" s="41"/>
      <c r="E59" s="41"/>
      <c r="F59" s="42" t="str">
        <f>IFERROR(C_U_Medida[[#This Row],[Alcanzado al 30/06/2023/1]]/C_U_Medida[[#This Row],[Programado]],"")</f>
        <v/>
      </c>
      <c r="G59" s="41"/>
      <c r="H59" s="42" t="str">
        <f>IFERROR(C_U_Medida[[#This Row],[Alcanzado al 31/12/2023]]/C_U_Medida[[#This Row],[Programado]],"")</f>
        <v/>
      </c>
      <c r="I59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59" s="40"/>
    </row>
    <row r="60" spans="2:10">
      <c r="B60" s="38"/>
      <c r="C60" s="38"/>
      <c r="D60" s="41"/>
      <c r="E60" s="41"/>
      <c r="F60" s="42" t="str">
        <f>IFERROR(C_U_Medida[[#This Row],[Alcanzado al 30/06/2023/1]]/C_U_Medida[[#This Row],[Programado]],"")</f>
        <v/>
      </c>
      <c r="G60" s="41"/>
      <c r="H60" s="42" t="str">
        <f>IFERROR(C_U_Medida[[#This Row],[Alcanzado al 31/12/2023]]/C_U_Medida[[#This Row],[Programado]],"")</f>
        <v/>
      </c>
      <c r="I60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60" s="40"/>
    </row>
    <row r="61" spans="2:10">
      <c r="B61" s="38"/>
      <c r="C61" s="38"/>
      <c r="D61" s="41"/>
      <c r="E61" s="41"/>
      <c r="F61" s="42" t="str">
        <f>IFERROR(C_U_Medida[[#This Row],[Alcanzado al 30/06/2023/1]]/C_U_Medida[[#This Row],[Programado]],"")</f>
        <v/>
      </c>
      <c r="G61" s="41"/>
      <c r="H61" s="42" t="str">
        <f>IFERROR(C_U_Medida[[#This Row],[Alcanzado al 31/12/2023]]/C_U_Medida[[#This Row],[Programado]],"")</f>
        <v/>
      </c>
      <c r="I61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61" s="40"/>
    </row>
    <row r="62" spans="2:10">
      <c r="B62" s="38"/>
      <c r="C62" s="38"/>
      <c r="D62" s="41"/>
      <c r="E62" s="41"/>
      <c r="F62" s="42" t="str">
        <f>IFERROR(C_U_Medida[[#This Row],[Alcanzado al 30/06/2023/1]]/C_U_Medida[[#This Row],[Programado]],"")</f>
        <v/>
      </c>
      <c r="G62" s="41"/>
      <c r="H62" s="42" t="str">
        <f>IFERROR(C_U_Medida[[#This Row],[Alcanzado al 31/12/2023]]/C_U_Medida[[#This Row],[Programado]],"")</f>
        <v/>
      </c>
      <c r="I62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62" s="40"/>
    </row>
    <row r="63" spans="2:10">
      <c r="B63" s="38"/>
      <c r="C63" s="38"/>
      <c r="D63" s="41"/>
      <c r="E63" s="41"/>
      <c r="F63" s="42" t="str">
        <f>IFERROR(C_U_Medida[[#This Row],[Alcanzado al 30/06/2023/1]]/C_U_Medida[[#This Row],[Programado]],"")</f>
        <v/>
      </c>
      <c r="G63" s="41"/>
      <c r="H63" s="42" t="str">
        <f>IFERROR(C_U_Medida[[#This Row],[Alcanzado al 31/12/2023]]/C_U_Medida[[#This Row],[Programado]],"")</f>
        <v/>
      </c>
      <c r="I63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63" s="40"/>
    </row>
    <row r="64" spans="2:10">
      <c r="B64" s="38"/>
      <c r="C64" s="38"/>
      <c r="D64" s="41"/>
      <c r="E64" s="41"/>
      <c r="F64" s="42" t="str">
        <f>IFERROR(C_U_Medida[[#This Row],[Alcanzado al 30/06/2023/1]]/C_U_Medida[[#This Row],[Programado]],"")</f>
        <v/>
      </c>
      <c r="G64" s="41"/>
      <c r="H64" s="42" t="str">
        <f>IFERROR(C_U_Medida[[#This Row],[Alcanzado al 31/12/2023]]/C_U_Medida[[#This Row],[Programado]],"")</f>
        <v/>
      </c>
      <c r="I64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64" s="40"/>
    </row>
    <row r="65" spans="2:10">
      <c r="B65" s="38"/>
      <c r="C65" s="38"/>
      <c r="D65" s="41"/>
      <c r="E65" s="41"/>
      <c r="F65" s="42" t="str">
        <f>IFERROR(C_U_Medida[[#This Row],[Alcanzado al 30/06/2023/1]]/C_U_Medida[[#This Row],[Programado]],"")</f>
        <v/>
      </c>
      <c r="G65" s="41"/>
      <c r="H65" s="42" t="str">
        <f>IFERROR(C_U_Medida[[#This Row],[Alcanzado al 31/12/2023]]/C_U_Medida[[#This Row],[Programado]],"")</f>
        <v/>
      </c>
      <c r="I65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65" s="40"/>
    </row>
    <row r="66" spans="2:10">
      <c r="B66" s="38"/>
      <c r="C66" s="38"/>
      <c r="D66" s="41"/>
      <c r="E66" s="41"/>
      <c r="F66" s="42" t="str">
        <f>IFERROR(C_U_Medida[[#This Row],[Alcanzado al 30/06/2023/1]]/C_U_Medida[[#This Row],[Programado]],"")</f>
        <v/>
      </c>
      <c r="G66" s="41"/>
      <c r="H66" s="42" t="str">
        <f>IFERROR(C_U_Medida[[#This Row],[Alcanzado al 31/12/2023]]/C_U_Medida[[#This Row],[Programado]],"")</f>
        <v/>
      </c>
      <c r="I66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66" s="40"/>
    </row>
    <row r="67" spans="2:10">
      <c r="B67" s="38"/>
      <c r="C67" s="38"/>
      <c r="D67" s="41"/>
      <c r="E67" s="41"/>
      <c r="F67" s="42" t="str">
        <f>IFERROR(C_U_Medida[[#This Row],[Alcanzado al 30/06/2023/1]]/C_U_Medida[[#This Row],[Programado]],"")</f>
        <v/>
      </c>
      <c r="G67" s="41"/>
      <c r="H67" s="42" t="str">
        <f>IFERROR(C_U_Medida[[#This Row],[Alcanzado al 31/12/2023]]/C_U_Medida[[#This Row],[Programado]],"")</f>
        <v/>
      </c>
      <c r="I67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67" s="40"/>
    </row>
    <row r="68" spans="2:10">
      <c r="B68" s="38"/>
      <c r="C68" s="38"/>
      <c r="D68" s="41"/>
      <c r="E68" s="41"/>
      <c r="F68" s="42" t="str">
        <f>IFERROR(C_U_Medida[[#This Row],[Alcanzado al 30/06/2023/1]]/C_U_Medida[[#This Row],[Programado]],"")</f>
        <v/>
      </c>
      <c r="G68" s="41"/>
      <c r="H68" s="42" t="str">
        <f>IFERROR(C_U_Medida[[#This Row],[Alcanzado al 31/12/2023]]/C_U_Medida[[#This Row],[Programado]],"")</f>
        <v/>
      </c>
      <c r="I68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68" s="40"/>
    </row>
    <row r="69" spans="2:10">
      <c r="B69" s="38"/>
      <c r="C69" s="38"/>
      <c r="D69" s="41"/>
      <c r="E69" s="41"/>
      <c r="F69" s="42" t="str">
        <f>IFERROR(C_U_Medida[[#This Row],[Alcanzado al 30/06/2023/1]]/C_U_Medida[[#This Row],[Programado]],"")</f>
        <v/>
      </c>
      <c r="G69" s="41"/>
      <c r="H69" s="42" t="str">
        <f>IFERROR(C_U_Medida[[#This Row],[Alcanzado al 31/12/2023]]/C_U_Medida[[#This Row],[Programado]],"")</f>
        <v/>
      </c>
      <c r="I69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69" s="40"/>
    </row>
    <row r="70" spans="2:10">
      <c r="B70" s="38"/>
      <c r="C70" s="38"/>
      <c r="D70" s="41"/>
      <c r="E70" s="41"/>
      <c r="F70" s="42" t="str">
        <f>IFERROR(C_U_Medida[[#This Row],[Alcanzado al 30/06/2023/1]]/C_U_Medida[[#This Row],[Programado]],"")</f>
        <v/>
      </c>
      <c r="G70" s="41"/>
      <c r="H70" s="42" t="str">
        <f>IFERROR(C_U_Medida[[#This Row],[Alcanzado al 31/12/2023]]/C_U_Medida[[#This Row],[Programado]],"")</f>
        <v/>
      </c>
      <c r="I70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70" s="40"/>
    </row>
    <row r="71" spans="2:10">
      <c r="B71" s="38"/>
      <c r="C71" s="38"/>
      <c r="D71" s="41"/>
      <c r="E71" s="41"/>
      <c r="F71" s="42" t="str">
        <f>IFERROR(C_U_Medida[[#This Row],[Alcanzado al 30/06/2023/1]]/C_U_Medida[[#This Row],[Programado]],"")</f>
        <v/>
      </c>
      <c r="G71" s="41"/>
      <c r="H71" s="42" t="str">
        <f>IFERROR(C_U_Medida[[#This Row],[Alcanzado al 31/12/2023]]/C_U_Medida[[#This Row],[Programado]],"")</f>
        <v/>
      </c>
      <c r="I71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71" s="40"/>
    </row>
    <row r="72" spans="2:10">
      <c r="B72" s="38"/>
      <c r="C72" s="38"/>
      <c r="D72" s="41"/>
      <c r="E72" s="41"/>
      <c r="F72" s="42" t="str">
        <f>IFERROR(C_U_Medida[[#This Row],[Alcanzado al 30/06/2023/1]]/C_U_Medida[[#This Row],[Programado]],"")</f>
        <v/>
      </c>
      <c r="G72" s="41"/>
      <c r="H72" s="42" t="str">
        <f>IFERROR(C_U_Medida[[#This Row],[Alcanzado al 31/12/2023]]/C_U_Medida[[#This Row],[Programado]],"")</f>
        <v/>
      </c>
      <c r="I72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72" s="40"/>
    </row>
    <row r="73" spans="2:10">
      <c r="B73" s="38"/>
      <c r="C73" s="38"/>
      <c r="D73" s="41"/>
      <c r="E73" s="41"/>
      <c r="F73" s="42" t="str">
        <f>IFERROR(C_U_Medida[[#This Row],[Alcanzado al 30/06/2023/1]]/C_U_Medida[[#This Row],[Programado]],"")</f>
        <v/>
      </c>
      <c r="G73" s="41"/>
      <c r="H73" s="42" t="str">
        <f>IFERROR(C_U_Medida[[#This Row],[Alcanzado al 31/12/2023]]/C_U_Medida[[#This Row],[Programado]],"")</f>
        <v/>
      </c>
      <c r="I73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73" s="40"/>
    </row>
    <row r="74" spans="2:10">
      <c r="B74" s="38"/>
      <c r="C74" s="38"/>
      <c r="D74" s="41"/>
      <c r="E74" s="41"/>
      <c r="F74" s="42" t="str">
        <f>IFERROR(C_U_Medida[[#This Row],[Alcanzado al 30/06/2023/1]]/C_U_Medida[[#This Row],[Programado]],"")</f>
        <v/>
      </c>
      <c r="G74" s="41"/>
      <c r="H74" s="42" t="str">
        <f>IFERROR(C_U_Medida[[#This Row],[Alcanzado al 31/12/2023]]/C_U_Medida[[#This Row],[Programado]],"")</f>
        <v/>
      </c>
      <c r="I74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74" s="40"/>
    </row>
    <row r="75" spans="2:10">
      <c r="B75" s="38"/>
      <c r="C75" s="38"/>
      <c r="D75" s="41"/>
      <c r="E75" s="41"/>
      <c r="F75" s="42" t="str">
        <f>IFERROR(C_U_Medida[[#This Row],[Alcanzado al 30/06/2023/1]]/C_U_Medida[[#This Row],[Programado]],"")</f>
        <v/>
      </c>
      <c r="G75" s="41"/>
      <c r="H75" s="42" t="str">
        <f>IFERROR(C_U_Medida[[#This Row],[Alcanzado al 31/12/2023]]/C_U_Medida[[#This Row],[Programado]],"")</f>
        <v/>
      </c>
      <c r="I75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75" s="40"/>
    </row>
    <row r="76" spans="2:10">
      <c r="B76" s="38"/>
      <c r="C76" s="38"/>
      <c r="D76" s="41"/>
      <c r="E76" s="41"/>
      <c r="F76" s="42" t="str">
        <f>IFERROR(C_U_Medida[[#This Row],[Alcanzado al 30/06/2023/1]]/C_U_Medida[[#This Row],[Programado]],"")</f>
        <v/>
      </c>
      <c r="G76" s="41"/>
      <c r="H76" s="42" t="str">
        <f>IFERROR(C_U_Medida[[#This Row],[Alcanzado al 31/12/2023]]/C_U_Medida[[#This Row],[Programado]],"")</f>
        <v/>
      </c>
      <c r="I76" s="19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76" s="40"/>
    </row>
    <row r="77" spans="2:10">
      <c r="B77" s="39"/>
      <c r="C77" s="39"/>
      <c r="D77" s="43"/>
      <c r="E77" s="43"/>
      <c r="F77" s="44" t="str">
        <f>IFERROR(C_U_Medida[[#This Row],[Alcanzado al 30/06/2023/1]]/C_U_Medida[[#This Row],[Programado]],"")</f>
        <v/>
      </c>
      <c r="G77" s="41"/>
      <c r="H77" s="44" t="str">
        <f>IFERROR(C_U_Medida[[#This Row],[Alcanzado al 31/12/2023]]/C_U_Medida[[#This Row],[Programado]],"")</f>
        <v/>
      </c>
      <c r="I77" s="20" t="str">
        <f>IF(C_U_Medida[[#This Row],[Porcentaje alcanzado
 al 31/12/2023]]="","",IF(C_U_Medida[[#This Row],[Porcentaje alcanzado
 al 31/12/2023]]&gt;=90%,2,IF(AND(C_U_Medida[[#This Row],[Porcentaje alcanzado
 al 31/12/2023]]&gt;=50%,C_U_Medida[[#This Row],[Porcentaje alcanzado
 al 31/12/2023]]&lt;90%),1,0)))</f>
        <v/>
      </c>
      <c r="J77" s="40"/>
    </row>
    <row r="78" spans="2:10">
      <c r="B78" s="36"/>
      <c r="C78" s="36"/>
    </row>
    <row r="79" spans="2:10">
      <c r="B79" s="37" t="s">
        <v>237</v>
      </c>
      <c r="C79" s="36"/>
    </row>
    <row r="80" spans="2:10">
      <c r="B80" s="36" t="s">
        <v>278</v>
      </c>
      <c r="C80" s="36"/>
    </row>
  </sheetData>
  <sheetProtection algorithmName="SHA-512" hashValue="r4KFPf9OsCrO04xJyixMiB1d5IR5f6yMpJ773ntA6mcP0QcQMMjW2powtBKY32/FNVVNlUAC1JMoRu7DRz6E1g==" saltValue="BeFUhjcbdxtMvOptWUjxxQ==" spinCount="100000" sheet="1" formatCells="0" formatColumns="0" formatRows="0" insertRows="0" autoFilter="0"/>
  <mergeCells count="5">
    <mergeCell ref="C5:H5"/>
    <mergeCell ref="B2:I2"/>
    <mergeCell ref="B4:I4"/>
    <mergeCell ref="B3:I3"/>
    <mergeCell ref="R1:T1"/>
  </mergeCells>
  <conditionalFormatting sqref="I7:J77">
    <cfRule type="iconSet" priority="5">
      <iconSet showValue="0">
        <cfvo type="percent" val="0"/>
        <cfvo type="num" val="0" gte="0"/>
        <cfvo type="num" val="1" gte="0"/>
      </iconSet>
    </cfRule>
  </conditionalFormatting>
  <conditionalFormatting sqref="R2:R4">
    <cfRule type="iconSet" priority="1">
      <iconSet showValue="0">
        <cfvo type="percent" val="0"/>
        <cfvo type="num" val="0" gte="0"/>
        <cfvo type="num" val="1" gte="0"/>
      </iconSet>
    </cfRule>
  </conditionalFormatting>
  <dataValidations count="3">
    <dataValidation allowBlank="1" showInputMessage="1" showErrorMessage="1" errorTitle="Protegida" error="No debe modificar la fórmula" sqref="B3:I3" xr:uid="{AF3D0069-D807-45C0-A174-5F445835698F}"/>
    <dataValidation type="custom" allowBlank="1" showInputMessage="1" showErrorMessage="1" errorTitle="Celda Protegida" error="No debe cambiar la fórmula" sqref="I7:I77" xr:uid="{2DD7C50F-F9FE-4F0E-B221-63D10A003179}">
      <formula1>""""""</formula1>
    </dataValidation>
    <dataValidation allowBlank="1" showInputMessage="1" showErrorMessage="1" errorTitle="Celda Protegida" error="No debe cambiar la fórmula" sqref="J7:J77" xr:uid="{EF952173-10C4-4134-8696-E96AB41E88B8}"/>
  </dataValidations>
  <pageMargins left="0.7" right="0.7" top="0.75" bottom="0.75" header="0.3" footer="0.3"/>
  <pageSetup paperSize="9" orientation="portrait" horizontalDpi="200" verticalDpi="200" r:id="rId1"/>
  <ignoredErrors>
    <ignoredError sqref="I7:I77" listDataValidation="1"/>
    <ignoredError sqref="H7:H77 F9:F77 F7:F8" unlockedFormula="1"/>
  </ignoredErrors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1464-E7EE-49DD-9C9F-8C256BA6BC9A}">
  <sheetPr codeName="Hoja5">
    <tabColor rgb="FFB686DA"/>
  </sheetPr>
  <dimension ref="A1:H373"/>
  <sheetViews>
    <sheetView showGridLines="0" zoomScale="90" zoomScaleNormal="90" workbookViewId="0">
      <selection activeCell="B2" sqref="B2:G2"/>
    </sheetView>
  </sheetViews>
  <sheetFormatPr baseColWidth="10" defaultColWidth="0" defaultRowHeight="15"/>
  <cols>
    <col min="1" max="1" width="2.28515625" customWidth="1"/>
    <col min="2" max="2" width="32.28515625" customWidth="1"/>
    <col min="3" max="3" width="15.7109375" customWidth="1"/>
    <col min="4" max="4" width="30.85546875" customWidth="1"/>
    <col min="5" max="5" width="31.140625" customWidth="1"/>
    <col min="6" max="6" width="10.42578125" customWidth="1"/>
    <col min="7" max="7" width="43.85546875" customWidth="1"/>
    <col min="8" max="8" width="4.7109375" customWidth="1"/>
    <col min="9" max="16384" width="11.5703125" hidden="1"/>
  </cols>
  <sheetData>
    <row r="1" spans="2:7">
      <c r="B1" s="17"/>
      <c r="C1" s="17"/>
      <c r="D1" s="17"/>
      <c r="E1" s="17"/>
      <c r="G1" s="17"/>
    </row>
    <row r="2" spans="2:7" ht="28.15" customHeight="1">
      <c r="B2" s="71" t="s">
        <v>271</v>
      </c>
      <c r="C2" s="71"/>
      <c r="D2" s="71"/>
      <c r="E2" s="71"/>
      <c r="F2" s="71"/>
      <c r="G2" s="71"/>
    </row>
    <row r="3" spans="2:7">
      <c r="B3" s="67" t="str">
        <f>IF(Inicio!C10="","",Inicio!C10)</f>
        <v>759 00 Dirección General de Archivo Nacional</v>
      </c>
      <c r="C3" s="67"/>
      <c r="D3" s="67"/>
      <c r="E3" s="67"/>
      <c r="F3" s="67"/>
      <c r="G3" s="67"/>
    </row>
    <row r="4" spans="2:7">
      <c r="B4" s="67" t="s">
        <v>256</v>
      </c>
      <c r="C4" s="67"/>
      <c r="D4" s="67"/>
      <c r="E4" s="67"/>
      <c r="F4" s="67"/>
      <c r="G4" s="67"/>
    </row>
    <row r="5" spans="2:7" ht="7.15" customHeight="1">
      <c r="B5" s="17"/>
      <c r="C5" s="17"/>
      <c r="D5" s="17"/>
      <c r="E5" s="17"/>
      <c r="G5" s="17"/>
    </row>
    <row r="6" spans="2:7" ht="35.25" customHeight="1">
      <c r="B6" s="45" t="s">
        <v>221</v>
      </c>
      <c r="C6" s="45" t="s">
        <v>279</v>
      </c>
      <c r="D6" s="45" t="s">
        <v>280</v>
      </c>
      <c r="E6" s="45" t="s">
        <v>281</v>
      </c>
      <c r="F6" s="56" t="s">
        <v>290</v>
      </c>
      <c r="G6" s="46" t="s">
        <v>283</v>
      </c>
    </row>
    <row r="7" spans="2:7" ht="107.25" customHeight="1">
      <c r="B7" s="38" t="s">
        <v>291</v>
      </c>
      <c r="C7" s="47"/>
      <c r="D7" s="38"/>
      <c r="E7" s="48"/>
      <c r="F7" s="47">
        <v>9</v>
      </c>
      <c r="G7" s="49" t="s">
        <v>301</v>
      </c>
    </row>
    <row r="8" spans="2:7">
      <c r="B8" s="38"/>
      <c r="C8" s="47"/>
      <c r="D8" s="38"/>
      <c r="E8" s="48"/>
      <c r="F8" s="47"/>
      <c r="G8" s="49"/>
    </row>
    <row r="9" spans="2:7">
      <c r="B9" s="38"/>
      <c r="C9" s="47"/>
      <c r="D9" s="38"/>
      <c r="E9" s="48"/>
      <c r="F9" s="47"/>
      <c r="G9" s="49"/>
    </row>
    <row r="10" spans="2:7">
      <c r="B10" s="38"/>
      <c r="C10" s="47"/>
      <c r="D10" s="38"/>
      <c r="E10" s="48"/>
      <c r="F10" s="47"/>
      <c r="G10" s="49"/>
    </row>
    <row r="11" spans="2:7">
      <c r="B11" s="38"/>
      <c r="C11" s="47"/>
      <c r="D11" s="38"/>
      <c r="E11" s="48"/>
      <c r="F11" s="47"/>
      <c r="G11" s="49"/>
    </row>
    <row r="12" spans="2:7">
      <c r="B12" s="38"/>
      <c r="C12" s="47"/>
      <c r="D12" s="38"/>
      <c r="E12" s="48"/>
      <c r="F12" s="47"/>
      <c r="G12" s="49"/>
    </row>
    <row r="13" spans="2:7">
      <c r="B13" s="38"/>
      <c r="C13" s="47"/>
      <c r="D13" s="38"/>
      <c r="E13" s="48"/>
      <c r="F13" s="47"/>
      <c r="G13" s="49"/>
    </row>
    <row r="14" spans="2:7">
      <c r="B14" s="38"/>
      <c r="C14" s="47"/>
      <c r="D14" s="38"/>
      <c r="E14" s="48"/>
      <c r="F14" s="47"/>
      <c r="G14" s="49"/>
    </row>
    <row r="15" spans="2:7">
      <c r="B15" s="38"/>
      <c r="C15" s="47"/>
      <c r="D15" s="38"/>
      <c r="E15" s="48"/>
      <c r="F15" s="47"/>
      <c r="G15" s="49"/>
    </row>
    <row r="16" spans="2:7">
      <c r="B16" s="38"/>
      <c r="C16" s="47"/>
      <c r="D16" s="38"/>
      <c r="E16" s="48"/>
      <c r="F16" s="47"/>
      <c r="G16" s="49"/>
    </row>
    <row r="17" spans="2:7">
      <c r="B17" s="38"/>
      <c r="C17" s="47"/>
      <c r="D17" s="38"/>
      <c r="E17" s="48"/>
      <c r="F17" s="47"/>
      <c r="G17" s="49"/>
    </row>
    <row r="18" spans="2:7">
      <c r="B18" s="38"/>
      <c r="C18" s="47"/>
      <c r="D18" s="38"/>
      <c r="E18" s="48"/>
      <c r="F18" s="47"/>
      <c r="G18" s="49"/>
    </row>
    <row r="19" spans="2:7">
      <c r="B19" s="38"/>
      <c r="C19" s="47"/>
      <c r="D19" s="38"/>
      <c r="E19" s="48"/>
      <c r="F19" s="47"/>
      <c r="G19" s="49"/>
    </row>
    <row r="20" spans="2:7">
      <c r="B20" s="38"/>
      <c r="C20" s="47"/>
      <c r="D20" s="38"/>
      <c r="E20" s="48"/>
      <c r="F20" s="47"/>
      <c r="G20" s="49"/>
    </row>
    <row r="21" spans="2:7">
      <c r="B21" s="38"/>
      <c r="C21" s="47"/>
      <c r="D21" s="38"/>
      <c r="E21" s="48"/>
      <c r="F21" s="47"/>
      <c r="G21" s="49"/>
    </row>
    <row r="22" spans="2:7">
      <c r="B22" s="38"/>
      <c r="C22" s="47"/>
      <c r="D22" s="38"/>
      <c r="E22" s="48"/>
      <c r="F22" s="47"/>
      <c r="G22" s="49"/>
    </row>
    <row r="23" spans="2:7">
      <c r="B23" s="38"/>
      <c r="C23" s="47"/>
      <c r="D23" s="38"/>
      <c r="E23" s="48"/>
      <c r="F23" s="47"/>
      <c r="G23" s="49"/>
    </row>
    <row r="24" spans="2:7">
      <c r="B24" s="38"/>
      <c r="C24" s="47"/>
      <c r="D24" s="38"/>
      <c r="E24" s="48"/>
      <c r="F24" s="47"/>
      <c r="G24" s="49"/>
    </row>
    <row r="25" spans="2:7">
      <c r="B25" s="38"/>
      <c r="C25" s="47"/>
      <c r="D25" s="38"/>
      <c r="E25" s="48"/>
      <c r="F25" s="47"/>
      <c r="G25" s="49"/>
    </row>
    <row r="26" spans="2:7">
      <c r="B26" s="38"/>
      <c r="C26" s="47"/>
      <c r="D26" s="38"/>
      <c r="E26" s="48"/>
      <c r="F26" s="47"/>
      <c r="G26" s="49"/>
    </row>
    <row r="27" spans="2:7">
      <c r="B27" s="38"/>
      <c r="C27" s="47"/>
      <c r="D27" s="38"/>
      <c r="E27" s="48"/>
      <c r="F27" s="47"/>
      <c r="G27" s="49"/>
    </row>
    <row r="28" spans="2:7">
      <c r="B28" s="38"/>
      <c r="C28" s="47"/>
      <c r="D28" s="38"/>
      <c r="E28" s="48"/>
      <c r="F28" s="47"/>
      <c r="G28" s="49"/>
    </row>
    <row r="29" spans="2:7">
      <c r="B29" s="38"/>
      <c r="C29" s="47"/>
      <c r="D29" s="38"/>
      <c r="E29" s="48"/>
      <c r="F29" s="47"/>
      <c r="G29" s="49"/>
    </row>
    <row r="30" spans="2:7">
      <c r="B30" s="38"/>
      <c r="C30" s="47"/>
      <c r="D30" s="38"/>
      <c r="E30" s="48"/>
      <c r="F30" s="47"/>
      <c r="G30" s="49"/>
    </row>
    <row r="31" spans="2:7">
      <c r="B31" s="38"/>
      <c r="C31" s="47"/>
      <c r="D31" s="38"/>
      <c r="E31" s="48"/>
      <c r="F31" s="47"/>
      <c r="G31" s="49"/>
    </row>
    <row r="32" spans="2:7">
      <c r="B32" s="38"/>
      <c r="C32" s="47"/>
      <c r="D32" s="38"/>
      <c r="E32" s="48"/>
      <c r="F32" s="47"/>
      <c r="G32" s="49"/>
    </row>
    <row r="33" spans="2:7">
      <c r="B33" s="38"/>
      <c r="C33" s="47"/>
      <c r="D33" s="38"/>
      <c r="E33" s="48"/>
      <c r="F33" s="47"/>
      <c r="G33" s="49"/>
    </row>
    <row r="34" spans="2:7">
      <c r="B34" s="38"/>
      <c r="C34" s="47"/>
      <c r="D34" s="38"/>
      <c r="E34" s="48"/>
      <c r="F34" s="47"/>
      <c r="G34" s="49"/>
    </row>
    <row r="35" spans="2:7">
      <c r="B35" s="38"/>
      <c r="C35" s="47"/>
      <c r="D35" s="38"/>
      <c r="E35" s="48"/>
      <c r="F35" s="47"/>
      <c r="G35" s="49"/>
    </row>
    <row r="36" spans="2:7">
      <c r="B36" s="38"/>
      <c r="C36" s="47"/>
      <c r="D36" s="38"/>
      <c r="E36" s="48"/>
      <c r="F36" s="47"/>
      <c r="G36" s="49"/>
    </row>
    <row r="37" spans="2:7">
      <c r="B37" s="38"/>
      <c r="C37" s="47"/>
      <c r="D37" s="38"/>
      <c r="E37" s="48"/>
      <c r="F37" s="47"/>
      <c r="G37" s="49"/>
    </row>
    <row r="38" spans="2:7">
      <c r="B38" s="38"/>
      <c r="C38" s="47"/>
      <c r="D38" s="38"/>
      <c r="E38" s="48"/>
      <c r="F38" s="47"/>
      <c r="G38" s="49"/>
    </row>
    <row r="39" spans="2:7">
      <c r="B39" s="38"/>
      <c r="C39" s="47"/>
      <c r="D39" s="38"/>
      <c r="E39" s="48"/>
      <c r="F39" s="47"/>
      <c r="G39" s="49"/>
    </row>
    <row r="40" spans="2:7">
      <c r="B40" s="38"/>
      <c r="C40" s="47"/>
      <c r="D40" s="38"/>
      <c r="E40" s="48"/>
      <c r="F40" s="47"/>
      <c r="G40" s="49"/>
    </row>
    <row r="41" spans="2:7">
      <c r="B41" s="38"/>
      <c r="C41" s="47"/>
      <c r="D41" s="38"/>
      <c r="E41" s="48"/>
      <c r="F41" s="47"/>
      <c r="G41" s="49"/>
    </row>
    <row r="42" spans="2:7">
      <c r="B42" s="38"/>
      <c r="C42" s="47"/>
      <c r="D42" s="38"/>
      <c r="E42" s="48"/>
      <c r="F42" s="47"/>
      <c r="G42" s="49"/>
    </row>
    <row r="43" spans="2:7">
      <c r="B43" s="38"/>
      <c r="C43" s="47"/>
      <c r="D43" s="38"/>
      <c r="E43" s="48"/>
      <c r="F43" s="47"/>
      <c r="G43" s="49"/>
    </row>
    <row r="44" spans="2:7">
      <c r="B44" s="38"/>
      <c r="C44" s="47"/>
      <c r="D44" s="38"/>
      <c r="E44" s="48"/>
      <c r="F44" s="47"/>
      <c r="G44" s="49"/>
    </row>
    <row r="45" spans="2:7">
      <c r="B45" s="38"/>
      <c r="C45" s="47"/>
      <c r="D45" s="38"/>
      <c r="E45" s="48"/>
      <c r="F45" s="47"/>
      <c r="G45" s="49"/>
    </row>
    <row r="46" spans="2:7">
      <c r="B46" s="38"/>
      <c r="C46" s="47"/>
      <c r="D46" s="38"/>
      <c r="E46" s="48"/>
      <c r="F46" s="47"/>
      <c r="G46" s="49"/>
    </row>
    <row r="47" spans="2:7">
      <c r="B47" s="38"/>
      <c r="C47" s="47"/>
      <c r="D47" s="38"/>
      <c r="E47" s="48"/>
      <c r="F47" s="47"/>
      <c r="G47" s="49"/>
    </row>
    <row r="48" spans="2:7">
      <c r="B48" s="38"/>
      <c r="C48" s="47"/>
      <c r="D48" s="38"/>
      <c r="E48" s="48"/>
      <c r="F48" s="47"/>
      <c r="G48" s="49"/>
    </row>
    <row r="49" spans="2:7">
      <c r="B49" s="38"/>
      <c r="C49" s="47"/>
      <c r="D49" s="38"/>
      <c r="E49" s="48"/>
      <c r="F49" s="47"/>
      <c r="G49" s="49"/>
    </row>
    <row r="50" spans="2:7">
      <c r="B50" s="38"/>
      <c r="C50" s="47"/>
      <c r="D50" s="38"/>
      <c r="E50" s="48"/>
      <c r="F50" s="47"/>
      <c r="G50" s="49"/>
    </row>
    <row r="51" spans="2:7">
      <c r="B51" s="38"/>
      <c r="C51" s="47"/>
      <c r="D51" s="38"/>
      <c r="E51" s="48"/>
      <c r="F51" s="47"/>
      <c r="G51" s="49"/>
    </row>
    <row r="52" spans="2:7">
      <c r="B52" s="38"/>
      <c r="C52" s="47"/>
      <c r="D52" s="38"/>
      <c r="E52" s="48"/>
      <c r="F52" s="47"/>
      <c r="G52" s="49"/>
    </row>
    <row r="53" spans="2:7">
      <c r="B53" s="38"/>
      <c r="C53" s="47"/>
      <c r="D53" s="38"/>
      <c r="E53" s="48"/>
      <c r="F53" s="47"/>
      <c r="G53" s="49"/>
    </row>
    <row r="54" spans="2:7">
      <c r="B54" s="38"/>
      <c r="C54" s="47"/>
      <c r="D54" s="38"/>
      <c r="E54" s="48"/>
      <c r="F54" s="47"/>
      <c r="G54" s="49"/>
    </row>
    <row r="55" spans="2:7">
      <c r="B55" s="38"/>
      <c r="C55" s="47"/>
      <c r="D55" s="38"/>
      <c r="E55" s="48"/>
      <c r="F55" s="47"/>
      <c r="G55" s="49"/>
    </row>
    <row r="56" spans="2:7">
      <c r="B56" s="38"/>
      <c r="C56" s="47"/>
      <c r="D56" s="38"/>
      <c r="E56" s="48"/>
      <c r="F56" s="47"/>
      <c r="G56" s="49"/>
    </row>
    <row r="57" spans="2:7">
      <c r="B57" s="38"/>
      <c r="C57" s="47"/>
      <c r="D57" s="38"/>
      <c r="E57" s="48"/>
      <c r="F57" s="47"/>
      <c r="G57" s="49"/>
    </row>
    <row r="58" spans="2:7">
      <c r="B58" s="38"/>
      <c r="C58" s="47"/>
      <c r="D58" s="38"/>
      <c r="E58" s="48"/>
      <c r="F58" s="47"/>
      <c r="G58" s="49"/>
    </row>
    <row r="59" spans="2:7">
      <c r="B59" s="38"/>
      <c r="C59" s="47"/>
      <c r="D59" s="38"/>
      <c r="E59" s="48"/>
      <c r="F59" s="47"/>
      <c r="G59" s="49"/>
    </row>
    <row r="60" spans="2:7">
      <c r="B60" s="38"/>
      <c r="C60" s="47"/>
      <c r="D60" s="38"/>
      <c r="E60" s="48"/>
      <c r="F60" s="47"/>
      <c r="G60" s="49"/>
    </row>
    <row r="61" spans="2:7">
      <c r="B61" s="38"/>
      <c r="C61" s="47"/>
      <c r="D61" s="38"/>
      <c r="E61" s="48"/>
      <c r="F61" s="47"/>
      <c r="G61" s="49"/>
    </row>
    <row r="62" spans="2:7">
      <c r="B62" s="38"/>
      <c r="C62" s="47"/>
      <c r="D62" s="38"/>
      <c r="E62" s="48"/>
      <c r="F62" s="47"/>
      <c r="G62" s="49"/>
    </row>
    <row r="63" spans="2:7">
      <c r="B63" s="38"/>
      <c r="C63" s="47"/>
      <c r="D63" s="38"/>
      <c r="E63" s="48"/>
      <c r="F63" s="47"/>
      <c r="G63" s="49"/>
    </row>
    <row r="64" spans="2:7">
      <c r="B64" s="38"/>
      <c r="C64" s="47"/>
      <c r="D64" s="38"/>
      <c r="E64" s="48"/>
      <c r="F64" s="47"/>
      <c r="G64" s="49"/>
    </row>
    <row r="65" spans="2:7">
      <c r="B65" s="38"/>
      <c r="C65" s="47"/>
      <c r="D65" s="38"/>
      <c r="E65" s="48"/>
      <c r="F65" s="47"/>
      <c r="G65" s="49"/>
    </row>
    <row r="66" spans="2:7">
      <c r="B66" s="38"/>
      <c r="C66" s="47"/>
      <c r="D66" s="38"/>
      <c r="E66" s="48"/>
      <c r="F66" s="47"/>
      <c r="G66" s="49"/>
    </row>
    <row r="67" spans="2:7">
      <c r="B67" s="38"/>
      <c r="C67" s="47"/>
      <c r="D67" s="38"/>
      <c r="E67" s="48"/>
      <c r="F67" s="47"/>
      <c r="G67" s="49"/>
    </row>
    <row r="68" spans="2:7">
      <c r="B68" s="38"/>
      <c r="C68" s="47"/>
      <c r="D68" s="38"/>
      <c r="E68" s="48"/>
      <c r="F68" s="47"/>
      <c r="G68" s="49"/>
    </row>
    <row r="69" spans="2:7">
      <c r="B69" s="38"/>
      <c r="C69" s="47"/>
      <c r="D69" s="38"/>
      <c r="E69" s="48"/>
      <c r="F69" s="47"/>
      <c r="G69" s="49"/>
    </row>
    <row r="70" spans="2:7">
      <c r="B70" s="38"/>
      <c r="C70" s="47"/>
      <c r="D70" s="38"/>
      <c r="E70" s="48"/>
      <c r="F70" s="47"/>
      <c r="G70" s="49"/>
    </row>
    <row r="71" spans="2:7">
      <c r="B71" s="38"/>
      <c r="C71" s="47"/>
      <c r="D71" s="38"/>
      <c r="E71" s="48"/>
      <c r="F71" s="47"/>
      <c r="G71" s="49"/>
    </row>
    <row r="72" spans="2:7">
      <c r="B72" s="38"/>
      <c r="C72" s="47"/>
      <c r="D72" s="38"/>
      <c r="E72" s="48"/>
      <c r="F72" s="47"/>
      <c r="G72" s="49"/>
    </row>
    <row r="73" spans="2:7">
      <c r="B73" s="38"/>
      <c r="C73" s="47"/>
      <c r="D73" s="38"/>
      <c r="E73" s="48"/>
      <c r="F73" s="47"/>
      <c r="G73" s="49"/>
    </row>
    <row r="74" spans="2:7">
      <c r="B74" s="38"/>
      <c r="C74" s="47"/>
      <c r="D74" s="38"/>
      <c r="E74" s="48"/>
      <c r="F74" s="47"/>
      <c r="G74" s="49"/>
    </row>
    <row r="75" spans="2:7">
      <c r="B75" s="38"/>
      <c r="C75" s="47"/>
      <c r="D75" s="38"/>
      <c r="E75" s="48"/>
      <c r="F75" s="47"/>
      <c r="G75" s="49"/>
    </row>
    <row r="76" spans="2:7">
      <c r="B76" s="38"/>
      <c r="C76" s="47"/>
      <c r="D76" s="38"/>
      <c r="E76" s="48"/>
      <c r="F76" s="47"/>
      <c r="G76" s="49"/>
    </row>
    <row r="77" spans="2:7">
      <c r="B77" s="38"/>
      <c r="C77" s="47"/>
      <c r="D77" s="38"/>
      <c r="E77" s="48"/>
      <c r="F77" s="47"/>
      <c r="G77" s="49"/>
    </row>
    <row r="78" spans="2:7">
      <c r="B78" s="38"/>
      <c r="C78" s="47"/>
      <c r="D78" s="38"/>
      <c r="E78" s="48"/>
      <c r="F78" s="47"/>
      <c r="G78" s="49"/>
    </row>
    <row r="79" spans="2:7">
      <c r="B79" s="38"/>
      <c r="C79" s="47"/>
      <c r="D79" s="38"/>
      <c r="E79" s="48"/>
      <c r="F79" s="47"/>
      <c r="G79" s="49"/>
    </row>
    <row r="80" spans="2:7">
      <c r="B80" s="38"/>
      <c r="C80" s="47"/>
      <c r="D80" s="38"/>
      <c r="E80" s="48"/>
      <c r="F80" s="47"/>
      <c r="G80" s="49"/>
    </row>
    <row r="81" spans="2:7">
      <c r="B81" s="38"/>
      <c r="C81" s="47"/>
      <c r="D81" s="38"/>
      <c r="E81" s="48"/>
      <c r="F81" s="47"/>
      <c r="G81" s="49"/>
    </row>
    <row r="82" spans="2:7">
      <c r="B82" s="38"/>
      <c r="C82" s="47"/>
      <c r="D82" s="38"/>
      <c r="E82" s="48"/>
      <c r="F82" s="47"/>
      <c r="G82" s="49"/>
    </row>
    <row r="83" spans="2:7">
      <c r="B83" s="38"/>
      <c r="C83" s="47"/>
      <c r="D83" s="38"/>
      <c r="E83" s="48"/>
      <c r="F83" s="47"/>
      <c r="G83" s="49"/>
    </row>
    <row r="84" spans="2:7">
      <c r="B84" s="38"/>
      <c r="C84" s="47"/>
      <c r="D84" s="38"/>
      <c r="E84" s="48"/>
      <c r="F84" s="47"/>
      <c r="G84" s="49"/>
    </row>
    <row r="85" spans="2:7">
      <c r="B85" s="38"/>
      <c r="C85" s="47"/>
      <c r="D85" s="38"/>
      <c r="E85" s="48"/>
      <c r="F85" s="47"/>
      <c r="G85" s="49"/>
    </row>
    <row r="86" spans="2:7">
      <c r="B86" s="38"/>
      <c r="C86" s="47"/>
      <c r="D86" s="38"/>
      <c r="E86" s="48"/>
      <c r="F86" s="47"/>
      <c r="G86" s="49"/>
    </row>
    <row r="87" spans="2:7">
      <c r="B87" s="38"/>
      <c r="C87" s="47"/>
      <c r="D87" s="38"/>
      <c r="E87" s="48"/>
      <c r="F87" s="47"/>
      <c r="G87" s="49"/>
    </row>
    <row r="88" spans="2:7">
      <c r="B88" s="38"/>
      <c r="C88" s="47"/>
      <c r="D88" s="38"/>
      <c r="E88" s="48"/>
      <c r="F88" s="47"/>
      <c r="G88" s="49"/>
    </row>
    <row r="89" spans="2:7">
      <c r="B89" s="38"/>
      <c r="C89" s="47"/>
      <c r="D89" s="38"/>
      <c r="E89" s="48"/>
      <c r="F89" s="47"/>
      <c r="G89" s="49"/>
    </row>
    <row r="90" spans="2:7">
      <c r="B90" s="38"/>
      <c r="C90" s="47"/>
      <c r="D90" s="38"/>
      <c r="E90" s="48"/>
      <c r="F90" s="47"/>
      <c r="G90" s="49"/>
    </row>
    <row r="91" spans="2:7">
      <c r="B91" s="38"/>
      <c r="C91" s="47"/>
      <c r="D91" s="38"/>
      <c r="E91" s="48"/>
      <c r="F91" s="47"/>
      <c r="G91" s="49"/>
    </row>
    <row r="92" spans="2:7">
      <c r="B92" s="38"/>
      <c r="C92" s="47"/>
      <c r="D92" s="38"/>
      <c r="E92" s="48"/>
      <c r="F92" s="47"/>
      <c r="G92" s="49"/>
    </row>
    <row r="93" spans="2:7">
      <c r="B93" s="38"/>
      <c r="C93" s="47"/>
      <c r="D93" s="38"/>
      <c r="E93" s="48"/>
      <c r="F93" s="47"/>
      <c r="G93" s="49"/>
    </row>
    <row r="94" spans="2:7">
      <c r="B94" s="38"/>
      <c r="C94" s="47"/>
      <c r="D94" s="38"/>
      <c r="E94" s="48"/>
      <c r="F94" s="47"/>
      <c r="G94" s="49"/>
    </row>
    <row r="95" spans="2:7">
      <c r="B95" s="38"/>
      <c r="C95" s="47"/>
      <c r="D95" s="38"/>
      <c r="E95" s="48"/>
      <c r="F95" s="47"/>
      <c r="G95" s="49"/>
    </row>
    <row r="96" spans="2:7">
      <c r="B96" s="38"/>
      <c r="C96" s="47"/>
      <c r="D96" s="38"/>
      <c r="E96" s="48"/>
      <c r="F96" s="47"/>
      <c r="G96" s="49"/>
    </row>
    <row r="97" spans="2:7">
      <c r="B97" s="38"/>
      <c r="C97" s="47"/>
      <c r="D97" s="38"/>
      <c r="E97" s="48"/>
      <c r="F97" s="47"/>
      <c r="G97" s="49"/>
    </row>
    <row r="98" spans="2:7">
      <c r="B98" s="38"/>
      <c r="C98" s="47"/>
      <c r="D98" s="38"/>
      <c r="E98" s="48"/>
      <c r="F98" s="47"/>
      <c r="G98" s="49"/>
    </row>
    <row r="99" spans="2:7">
      <c r="B99" s="38"/>
      <c r="C99" s="47"/>
      <c r="D99" s="38"/>
      <c r="E99" s="48"/>
      <c r="F99" s="47"/>
      <c r="G99" s="49"/>
    </row>
    <row r="100" spans="2:7">
      <c r="B100" s="38"/>
      <c r="C100" s="47"/>
      <c r="D100" s="38"/>
      <c r="E100" s="48"/>
      <c r="F100" s="47"/>
      <c r="G100" s="49"/>
    </row>
    <row r="101" spans="2:7">
      <c r="B101" s="38"/>
      <c r="C101" s="47"/>
      <c r="D101" s="38"/>
      <c r="E101" s="48"/>
      <c r="F101" s="47"/>
      <c r="G101" s="49"/>
    </row>
    <row r="102" spans="2:7">
      <c r="B102" s="38"/>
      <c r="C102" s="47"/>
      <c r="D102" s="38"/>
      <c r="E102" s="48"/>
      <c r="F102" s="47"/>
      <c r="G102" s="49"/>
    </row>
    <row r="103" spans="2:7">
      <c r="B103" s="38"/>
      <c r="C103" s="47"/>
      <c r="D103" s="38"/>
      <c r="E103" s="48"/>
      <c r="F103" s="47"/>
      <c r="G103" s="49"/>
    </row>
    <row r="104" spans="2:7">
      <c r="B104" s="38"/>
      <c r="C104" s="47"/>
      <c r="D104" s="38"/>
      <c r="E104" s="48"/>
      <c r="F104" s="47"/>
      <c r="G104" s="49"/>
    </row>
    <row r="105" spans="2:7">
      <c r="B105" s="38"/>
      <c r="C105" s="47"/>
      <c r="D105" s="38"/>
      <c r="E105" s="48"/>
      <c r="F105" s="47"/>
      <c r="G105" s="49"/>
    </row>
    <row r="106" spans="2:7">
      <c r="B106" s="38"/>
      <c r="C106" s="47"/>
      <c r="D106" s="38"/>
      <c r="E106" s="48"/>
      <c r="F106" s="47"/>
      <c r="G106" s="49"/>
    </row>
    <row r="107" spans="2:7">
      <c r="B107" s="38"/>
      <c r="C107" s="47"/>
      <c r="D107" s="38"/>
      <c r="E107" s="48"/>
      <c r="F107" s="47"/>
      <c r="G107" s="49"/>
    </row>
    <row r="108" spans="2:7">
      <c r="B108" s="38"/>
      <c r="C108" s="47"/>
      <c r="D108" s="38"/>
      <c r="E108" s="48"/>
      <c r="F108" s="47"/>
      <c r="G108" s="49"/>
    </row>
    <row r="109" spans="2:7">
      <c r="B109" s="38"/>
      <c r="C109" s="47"/>
      <c r="D109" s="38"/>
      <c r="E109" s="48"/>
      <c r="F109" s="47"/>
      <c r="G109" s="49"/>
    </row>
    <row r="110" spans="2:7">
      <c r="B110" s="38"/>
      <c r="C110" s="47"/>
      <c r="D110" s="38"/>
      <c r="E110" s="48"/>
      <c r="F110" s="47"/>
      <c r="G110" s="49"/>
    </row>
    <row r="111" spans="2:7">
      <c r="B111" s="38"/>
      <c r="C111" s="47"/>
      <c r="D111" s="38"/>
      <c r="E111" s="48"/>
      <c r="F111" s="47"/>
      <c r="G111" s="49"/>
    </row>
    <row r="112" spans="2:7">
      <c r="B112" s="38"/>
      <c r="C112" s="47"/>
      <c r="D112" s="38"/>
      <c r="E112" s="48"/>
      <c r="F112" s="47"/>
      <c r="G112" s="49"/>
    </row>
    <row r="113" spans="2:7">
      <c r="B113" s="38"/>
      <c r="C113" s="47"/>
      <c r="D113" s="38"/>
      <c r="E113" s="48"/>
      <c r="F113" s="47"/>
      <c r="G113" s="49"/>
    </row>
    <row r="114" spans="2:7">
      <c r="B114" s="38"/>
      <c r="C114" s="47"/>
      <c r="D114" s="38"/>
      <c r="E114" s="48"/>
      <c r="F114" s="47"/>
      <c r="G114" s="49"/>
    </row>
    <row r="115" spans="2:7">
      <c r="B115" s="38"/>
      <c r="C115" s="47"/>
      <c r="D115" s="38"/>
      <c r="E115" s="48"/>
      <c r="F115" s="47"/>
      <c r="G115" s="49"/>
    </row>
    <row r="116" spans="2:7">
      <c r="B116" s="38"/>
      <c r="C116" s="47"/>
      <c r="D116" s="38"/>
      <c r="E116" s="48"/>
      <c r="F116" s="47"/>
      <c r="G116" s="49"/>
    </row>
    <row r="117" spans="2:7">
      <c r="B117" s="38"/>
      <c r="C117" s="47"/>
      <c r="D117" s="38"/>
      <c r="E117" s="48"/>
      <c r="F117" s="47"/>
      <c r="G117" s="49"/>
    </row>
    <row r="118" spans="2:7">
      <c r="B118" s="38"/>
      <c r="C118" s="47"/>
      <c r="D118" s="38"/>
      <c r="E118" s="48"/>
      <c r="F118" s="47"/>
      <c r="G118" s="49"/>
    </row>
    <row r="119" spans="2:7">
      <c r="B119" s="38"/>
      <c r="C119" s="47"/>
      <c r="D119" s="38"/>
      <c r="E119" s="48"/>
      <c r="F119" s="47"/>
      <c r="G119" s="49"/>
    </row>
    <row r="120" spans="2:7">
      <c r="B120" s="38"/>
      <c r="C120" s="47"/>
      <c r="D120" s="38"/>
      <c r="E120" s="48"/>
      <c r="F120" s="47"/>
      <c r="G120" s="49"/>
    </row>
    <row r="121" spans="2:7">
      <c r="B121" s="38"/>
      <c r="C121" s="47"/>
      <c r="D121" s="38"/>
      <c r="E121" s="48"/>
      <c r="F121" s="47"/>
      <c r="G121" s="49"/>
    </row>
    <row r="122" spans="2:7">
      <c r="B122" s="38"/>
      <c r="C122" s="47"/>
      <c r="D122" s="38"/>
      <c r="E122" s="48"/>
      <c r="F122" s="47"/>
      <c r="G122" s="49"/>
    </row>
    <row r="123" spans="2:7">
      <c r="B123" s="38"/>
      <c r="C123" s="47"/>
      <c r="D123" s="38"/>
      <c r="E123" s="48"/>
      <c r="F123" s="47"/>
      <c r="G123" s="49"/>
    </row>
    <row r="124" spans="2:7">
      <c r="B124" s="38"/>
      <c r="C124" s="47"/>
      <c r="D124" s="38"/>
      <c r="E124" s="48"/>
      <c r="F124" s="47"/>
      <c r="G124" s="49"/>
    </row>
    <row r="125" spans="2:7">
      <c r="B125" s="38"/>
      <c r="C125" s="47"/>
      <c r="D125" s="38"/>
      <c r="E125" s="48"/>
      <c r="F125" s="47"/>
      <c r="G125" s="49"/>
    </row>
    <row r="126" spans="2:7">
      <c r="B126" s="38"/>
      <c r="C126" s="47"/>
      <c r="D126" s="38"/>
      <c r="E126" s="48"/>
      <c r="F126" s="47"/>
      <c r="G126" s="49"/>
    </row>
    <row r="127" spans="2:7">
      <c r="B127" s="38"/>
      <c r="C127" s="47"/>
      <c r="D127" s="38"/>
      <c r="E127" s="48"/>
      <c r="F127" s="47"/>
      <c r="G127" s="49"/>
    </row>
    <row r="128" spans="2:7">
      <c r="B128" s="38"/>
      <c r="C128" s="47"/>
      <c r="D128" s="38"/>
      <c r="E128" s="48"/>
      <c r="F128" s="47"/>
      <c r="G128" s="49"/>
    </row>
    <row r="129" spans="2:7">
      <c r="B129" s="38"/>
      <c r="C129" s="47"/>
      <c r="D129" s="38"/>
      <c r="E129" s="48"/>
      <c r="F129" s="47"/>
      <c r="G129" s="49"/>
    </row>
    <row r="130" spans="2:7">
      <c r="B130" s="38"/>
      <c r="C130" s="47"/>
      <c r="D130" s="38"/>
      <c r="E130" s="48"/>
      <c r="F130" s="47"/>
      <c r="G130" s="49"/>
    </row>
    <row r="131" spans="2:7">
      <c r="B131" s="38"/>
      <c r="C131" s="47"/>
      <c r="D131" s="38"/>
      <c r="E131" s="48"/>
      <c r="F131" s="47"/>
      <c r="G131" s="49"/>
    </row>
    <row r="132" spans="2:7">
      <c r="B132" s="38"/>
      <c r="C132" s="47"/>
      <c r="D132" s="38"/>
      <c r="E132" s="48"/>
      <c r="F132" s="47"/>
      <c r="G132" s="49"/>
    </row>
    <row r="133" spans="2:7">
      <c r="B133" s="38"/>
      <c r="C133" s="47"/>
      <c r="D133" s="38"/>
      <c r="E133" s="48"/>
      <c r="F133" s="47"/>
      <c r="G133" s="49"/>
    </row>
    <row r="134" spans="2:7">
      <c r="B134" s="38"/>
      <c r="C134" s="47"/>
      <c r="D134" s="38"/>
      <c r="E134" s="48"/>
      <c r="F134" s="47"/>
      <c r="G134" s="49"/>
    </row>
    <row r="135" spans="2:7">
      <c r="B135" s="38"/>
      <c r="C135" s="47"/>
      <c r="D135" s="38"/>
      <c r="E135" s="48"/>
      <c r="F135" s="47"/>
      <c r="G135" s="49"/>
    </row>
    <row r="136" spans="2:7">
      <c r="B136" s="38"/>
      <c r="C136" s="47"/>
      <c r="D136" s="38"/>
      <c r="E136" s="48"/>
      <c r="F136" s="47"/>
      <c r="G136" s="49"/>
    </row>
    <row r="137" spans="2:7">
      <c r="B137" s="38"/>
      <c r="C137" s="47"/>
      <c r="D137" s="38"/>
      <c r="E137" s="48"/>
      <c r="F137" s="47"/>
      <c r="G137" s="49"/>
    </row>
    <row r="138" spans="2:7">
      <c r="B138" s="38"/>
      <c r="C138" s="47"/>
      <c r="D138" s="38"/>
      <c r="E138" s="48"/>
      <c r="F138" s="47"/>
      <c r="G138" s="49"/>
    </row>
    <row r="139" spans="2:7">
      <c r="B139" s="38"/>
      <c r="C139" s="47"/>
      <c r="D139" s="38"/>
      <c r="E139" s="48"/>
      <c r="F139" s="47"/>
      <c r="G139" s="49"/>
    </row>
    <row r="140" spans="2:7">
      <c r="B140" s="38"/>
      <c r="C140" s="47"/>
      <c r="D140" s="38"/>
      <c r="E140" s="48"/>
      <c r="F140" s="47"/>
      <c r="G140" s="49"/>
    </row>
    <row r="141" spans="2:7">
      <c r="B141" s="38"/>
      <c r="C141" s="47"/>
      <c r="D141" s="38"/>
      <c r="E141" s="48"/>
      <c r="F141" s="47"/>
      <c r="G141" s="49"/>
    </row>
    <row r="142" spans="2:7">
      <c r="B142" s="38"/>
      <c r="C142" s="47"/>
      <c r="D142" s="38"/>
      <c r="E142" s="48"/>
      <c r="F142" s="47"/>
      <c r="G142" s="49"/>
    </row>
    <row r="143" spans="2:7">
      <c r="B143" s="38"/>
      <c r="C143" s="47"/>
      <c r="D143" s="38"/>
      <c r="E143" s="48"/>
      <c r="F143" s="47"/>
      <c r="G143" s="49"/>
    </row>
    <row r="144" spans="2:7">
      <c r="B144" s="38"/>
      <c r="C144" s="47"/>
      <c r="D144" s="38"/>
      <c r="E144" s="48"/>
      <c r="F144" s="47"/>
      <c r="G144" s="49"/>
    </row>
    <row r="145" spans="2:7">
      <c r="B145" s="38"/>
      <c r="C145" s="47"/>
      <c r="D145" s="38"/>
      <c r="E145" s="48"/>
      <c r="F145" s="47"/>
      <c r="G145" s="49"/>
    </row>
    <row r="146" spans="2:7">
      <c r="B146" s="38"/>
      <c r="C146" s="47"/>
      <c r="D146" s="38"/>
      <c r="E146" s="48"/>
      <c r="F146" s="47"/>
      <c r="G146" s="49"/>
    </row>
    <row r="147" spans="2:7">
      <c r="B147" s="38"/>
      <c r="C147" s="47"/>
      <c r="D147" s="38"/>
      <c r="E147" s="48"/>
      <c r="F147" s="47"/>
      <c r="G147" s="49"/>
    </row>
    <row r="148" spans="2:7">
      <c r="B148" s="38"/>
      <c r="C148" s="47"/>
      <c r="D148" s="38"/>
      <c r="E148" s="48"/>
      <c r="F148" s="47"/>
      <c r="G148" s="49"/>
    </row>
    <row r="149" spans="2:7">
      <c r="B149" s="38"/>
      <c r="C149" s="47"/>
      <c r="D149" s="38"/>
      <c r="E149" s="48"/>
      <c r="F149" s="47"/>
      <c r="G149" s="49"/>
    </row>
    <row r="150" spans="2:7">
      <c r="B150" s="38"/>
      <c r="C150" s="47"/>
      <c r="D150" s="38"/>
      <c r="E150" s="48"/>
      <c r="F150" s="47"/>
      <c r="G150" s="49"/>
    </row>
    <row r="151" spans="2:7">
      <c r="B151" s="38"/>
      <c r="C151" s="47"/>
      <c r="D151" s="38"/>
      <c r="E151" s="48"/>
      <c r="F151" s="47"/>
      <c r="G151" s="49"/>
    </row>
    <row r="152" spans="2:7">
      <c r="B152" s="38"/>
      <c r="C152" s="47"/>
      <c r="D152" s="38"/>
      <c r="E152" s="48"/>
      <c r="F152" s="47"/>
      <c r="G152" s="49"/>
    </row>
    <row r="153" spans="2:7">
      <c r="B153" s="38"/>
      <c r="C153" s="47"/>
      <c r="D153" s="38"/>
      <c r="E153" s="48"/>
      <c r="F153" s="47"/>
      <c r="G153" s="49"/>
    </row>
    <row r="154" spans="2:7">
      <c r="B154" s="38"/>
      <c r="C154" s="47"/>
      <c r="D154" s="38"/>
      <c r="E154" s="48"/>
      <c r="F154" s="47"/>
      <c r="G154" s="49"/>
    </row>
    <row r="155" spans="2:7">
      <c r="B155" s="38"/>
      <c r="C155" s="47"/>
      <c r="D155" s="38"/>
      <c r="E155" s="48"/>
      <c r="F155" s="47"/>
      <c r="G155" s="49"/>
    </row>
    <row r="156" spans="2:7">
      <c r="B156" s="38"/>
      <c r="C156" s="47"/>
      <c r="D156" s="38"/>
      <c r="E156" s="48"/>
      <c r="F156" s="47"/>
      <c r="G156" s="49"/>
    </row>
    <row r="157" spans="2:7">
      <c r="B157" s="38"/>
      <c r="C157" s="47"/>
      <c r="D157" s="38"/>
      <c r="E157" s="48"/>
      <c r="F157" s="47"/>
      <c r="G157" s="49"/>
    </row>
    <row r="158" spans="2:7">
      <c r="B158" s="38"/>
      <c r="C158" s="47"/>
      <c r="D158" s="38"/>
      <c r="E158" s="48"/>
      <c r="F158" s="47"/>
      <c r="G158" s="49"/>
    </row>
    <row r="159" spans="2:7">
      <c r="B159" s="38"/>
      <c r="C159" s="47"/>
      <c r="D159" s="38"/>
      <c r="E159" s="48"/>
      <c r="F159" s="47"/>
      <c r="G159" s="49"/>
    </row>
    <row r="160" spans="2:7">
      <c r="B160" s="38"/>
      <c r="C160" s="47"/>
      <c r="D160" s="38"/>
      <c r="E160" s="48"/>
      <c r="F160" s="47"/>
      <c r="G160" s="49"/>
    </row>
    <row r="161" spans="2:7">
      <c r="B161" s="38"/>
      <c r="C161" s="47"/>
      <c r="D161" s="38"/>
      <c r="E161" s="48"/>
      <c r="F161" s="47"/>
      <c r="G161" s="49"/>
    </row>
    <row r="162" spans="2:7">
      <c r="B162" s="38"/>
      <c r="C162" s="47"/>
      <c r="D162" s="38"/>
      <c r="E162" s="48"/>
      <c r="F162" s="47"/>
      <c r="G162" s="49"/>
    </row>
    <row r="163" spans="2:7">
      <c r="B163" s="38"/>
      <c r="C163" s="47"/>
      <c r="D163" s="38"/>
      <c r="E163" s="48"/>
      <c r="F163" s="47"/>
      <c r="G163" s="49"/>
    </row>
    <row r="164" spans="2:7">
      <c r="B164" s="38"/>
      <c r="C164" s="47"/>
      <c r="D164" s="38"/>
      <c r="E164" s="48"/>
      <c r="F164" s="47"/>
      <c r="G164" s="49"/>
    </row>
    <row r="165" spans="2:7">
      <c r="B165" s="38"/>
      <c r="C165" s="47"/>
      <c r="D165" s="38"/>
      <c r="E165" s="48"/>
      <c r="F165" s="47"/>
      <c r="G165" s="49"/>
    </row>
    <row r="166" spans="2:7">
      <c r="B166" s="38"/>
      <c r="C166" s="47"/>
      <c r="D166" s="38"/>
      <c r="E166" s="48"/>
      <c r="F166" s="47"/>
      <c r="G166" s="49"/>
    </row>
    <row r="167" spans="2:7">
      <c r="B167" s="38"/>
      <c r="C167" s="47"/>
      <c r="D167" s="38"/>
      <c r="E167" s="48"/>
      <c r="F167" s="47"/>
      <c r="G167" s="49"/>
    </row>
    <row r="168" spans="2:7">
      <c r="B168" s="38"/>
      <c r="C168" s="47"/>
      <c r="D168" s="38"/>
      <c r="E168" s="48"/>
      <c r="F168" s="47"/>
      <c r="G168" s="49"/>
    </row>
    <row r="169" spans="2:7">
      <c r="B169" s="38"/>
      <c r="C169" s="47"/>
      <c r="D169" s="38"/>
      <c r="E169" s="48"/>
      <c r="F169" s="47"/>
      <c r="G169" s="49"/>
    </row>
    <row r="170" spans="2:7">
      <c r="B170" s="38"/>
      <c r="C170" s="47"/>
      <c r="D170" s="38"/>
      <c r="E170" s="48"/>
      <c r="F170" s="47"/>
      <c r="G170" s="49"/>
    </row>
    <row r="171" spans="2:7">
      <c r="B171" s="38"/>
      <c r="C171" s="47"/>
      <c r="D171" s="38"/>
      <c r="E171" s="48"/>
      <c r="F171" s="47"/>
      <c r="G171" s="49"/>
    </row>
    <row r="172" spans="2:7">
      <c r="B172" s="38"/>
      <c r="C172" s="47"/>
      <c r="D172" s="38"/>
      <c r="E172" s="48"/>
      <c r="F172" s="47"/>
      <c r="G172" s="49"/>
    </row>
    <row r="173" spans="2:7">
      <c r="B173" s="38"/>
      <c r="C173" s="47"/>
      <c r="D173" s="38"/>
      <c r="E173" s="48"/>
      <c r="F173" s="47"/>
      <c r="G173" s="49"/>
    </row>
    <row r="174" spans="2:7">
      <c r="B174" s="38"/>
      <c r="C174" s="47"/>
      <c r="D174" s="38"/>
      <c r="E174" s="48"/>
      <c r="F174" s="47"/>
      <c r="G174" s="49"/>
    </row>
    <row r="175" spans="2:7">
      <c r="B175" s="38"/>
      <c r="C175" s="47"/>
      <c r="D175" s="38"/>
      <c r="E175" s="48"/>
      <c r="F175" s="47"/>
      <c r="G175" s="49"/>
    </row>
    <row r="176" spans="2:7">
      <c r="B176" s="38"/>
      <c r="C176" s="47"/>
      <c r="D176" s="38"/>
      <c r="E176" s="48"/>
      <c r="F176" s="47"/>
      <c r="G176" s="49"/>
    </row>
    <row r="177" spans="2:7">
      <c r="B177" s="38"/>
      <c r="C177" s="47"/>
      <c r="D177" s="38"/>
      <c r="E177" s="48"/>
      <c r="F177" s="47"/>
      <c r="G177" s="49"/>
    </row>
    <row r="178" spans="2:7">
      <c r="B178" s="38"/>
      <c r="C178" s="47"/>
      <c r="D178" s="38"/>
      <c r="E178" s="48"/>
      <c r="F178" s="47"/>
      <c r="G178" s="49"/>
    </row>
    <row r="179" spans="2:7">
      <c r="B179" s="38"/>
      <c r="C179" s="47"/>
      <c r="D179" s="38"/>
      <c r="E179" s="48"/>
      <c r="F179" s="47"/>
      <c r="G179" s="49"/>
    </row>
    <row r="180" spans="2:7">
      <c r="B180" s="38"/>
      <c r="C180" s="47"/>
      <c r="D180" s="38"/>
      <c r="E180" s="48"/>
      <c r="F180" s="47"/>
      <c r="G180" s="49"/>
    </row>
    <row r="181" spans="2:7">
      <c r="B181" s="38"/>
      <c r="C181" s="47"/>
      <c r="D181" s="38"/>
      <c r="E181" s="48"/>
      <c r="F181" s="47"/>
      <c r="G181" s="49"/>
    </row>
    <row r="182" spans="2:7">
      <c r="B182" s="38"/>
      <c r="C182" s="47"/>
      <c r="D182" s="38"/>
      <c r="E182" s="48"/>
      <c r="F182" s="47"/>
      <c r="G182" s="49"/>
    </row>
    <row r="183" spans="2:7">
      <c r="B183" s="38"/>
      <c r="C183" s="47"/>
      <c r="D183" s="38"/>
      <c r="E183" s="48"/>
      <c r="F183" s="47"/>
      <c r="G183" s="49"/>
    </row>
    <row r="184" spans="2:7">
      <c r="B184" s="38"/>
      <c r="C184" s="47"/>
      <c r="D184" s="38"/>
      <c r="E184" s="48"/>
      <c r="F184" s="47"/>
      <c r="G184" s="49"/>
    </row>
    <row r="185" spans="2:7">
      <c r="B185" s="38"/>
      <c r="C185" s="47"/>
      <c r="D185" s="38"/>
      <c r="E185" s="48"/>
      <c r="F185" s="47"/>
      <c r="G185" s="49"/>
    </row>
    <row r="186" spans="2:7">
      <c r="B186" s="38"/>
      <c r="C186" s="47"/>
      <c r="D186" s="38"/>
      <c r="E186" s="48"/>
      <c r="F186" s="47"/>
      <c r="G186" s="49"/>
    </row>
    <row r="187" spans="2:7">
      <c r="B187" s="38"/>
      <c r="C187" s="47"/>
      <c r="D187" s="38"/>
      <c r="E187" s="48"/>
      <c r="F187" s="47"/>
      <c r="G187" s="49"/>
    </row>
    <row r="188" spans="2:7">
      <c r="B188" s="38"/>
      <c r="C188" s="47"/>
      <c r="D188" s="38"/>
      <c r="E188" s="48"/>
      <c r="F188" s="47"/>
      <c r="G188" s="49"/>
    </row>
    <row r="189" spans="2:7">
      <c r="B189" s="38"/>
      <c r="C189" s="47"/>
      <c r="D189" s="38"/>
      <c r="E189" s="48"/>
      <c r="F189" s="47"/>
      <c r="G189" s="49"/>
    </row>
    <row r="190" spans="2:7">
      <c r="B190" s="38"/>
      <c r="C190" s="47"/>
      <c r="D190" s="38"/>
      <c r="E190" s="48"/>
      <c r="F190" s="47"/>
      <c r="G190" s="49"/>
    </row>
    <row r="191" spans="2:7">
      <c r="B191" s="38"/>
      <c r="C191" s="47"/>
      <c r="D191" s="38"/>
      <c r="E191" s="48"/>
      <c r="F191" s="47"/>
      <c r="G191" s="49"/>
    </row>
    <row r="192" spans="2:7">
      <c r="B192" s="38"/>
      <c r="C192" s="47"/>
      <c r="D192" s="38"/>
      <c r="E192" s="48"/>
      <c r="F192" s="47"/>
      <c r="G192" s="49"/>
    </row>
    <row r="193" spans="2:7">
      <c r="B193" s="38"/>
      <c r="C193" s="47"/>
      <c r="D193" s="38"/>
      <c r="E193" s="48"/>
      <c r="F193" s="47"/>
      <c r="G193" s="49"/>
    </row>
    <row r="194" spans="2:7">
      <c r="B194" s="38"/>
      <c r="C194" s="47"/>
      <c r="D194" s="38"/>
      <c r="E194" s="48"/>
      <c r="F194" s="47"/>
      <c r="G194" s="49"/>
    </row>
    <row r="195" spans="2:7">
      <c r="B195" s="38"/>
      <c r="C195" s="47"/>
      <c r="D195" s="38"/>
      <c r="E195" s="48"/>
      <c r="F195" s="47"/>
      <c r="G195" s="49"/>
    </row>
    <row r="196" spans="2:7">
      <c r="B196" s="38"/>
      <c r="C196" s="47"/>
      <c r="D196" s="38"/>
      <c r="E196" s="48"/>
      <c r="F196" s="47"/>
      <c r="G196" s="49"/>
    </row>
    <row r="197" spans="2:7">
      <c r="B197" s="38"/>
      <c r="C197" s="47"/>
      <c r="D197" s="38"/>
      <c r="E197" s="48"/>
      <c r="F197" s="47"/>
      <c r="G197" s="49"/>
    </row>
    <row r="198" spans="2:7">
      <c r="B198" s="38"/>
      <c r="C198" s="47"/>
      <c r="D198" s="38"/>
      <c r="E198" s="48"/>
      <c r="F198" s="47"/>
      <c r="G198" s="49"/>
    </row>
    <row r="199" spans="2:7">
      <c r="B199" s="38"/>
      <c r="C199" s="47"/>
      <c r="D199" s="38"/>
      <c r="E199" s="48"/>
      <c r="F199" s="47"/>
      <c r="G199" s="49"/>
    </row>
    <row r="200" spans="2:7">
      <c r="B200" s="38"/>
      <c r="C200" s="47"/>
      <c r="D200" s="38"/>
      <c r="E200" s="48"/>
      <c r="F200" s="47"/>
      <c r="G200" s="49"/>
    </row>
    <row r="201" spans="2:7">
      <c r="B201" s="38"/>
      <c r="C201" s="47"/>
      <c r="D201" s="38"/>
      <c r="E201" s="48"/>
      <c r="F201" s="47"/>
      <c r="G201" s="49"/>
    </row>
    <row r="202" spans="2:7">
      <c r="B202" s="38"/>
      <c r="C202" s="47"/>
      <c r="D202" s="38"/>
      <c r="E202" s="48"/>
      <c r="F202" s="47"/>
      <c r="G202" s="49"/>
    </row>
    <row r="203" spans="2:7">
      <c r="B203" s="38"/>
      <c r="C203" s="47"/>
      <c r="D203" s="38"/>
      <c r="E203" s="48"/>
      <c r="F203" s="47"/>
      <c r="G203" s="49"/>
    </row>
    <row r="204" spans="2:7">
      <c r="B204" s="38"/>
      <c r="C204" s="47"/>
      <c r="D204" s="38"/>
      <c r="E204" s="48"/>
      <c r="F204" s="47"/>
      <c r="G204" s="49"/>
    </row>
    <row r="205" spans="2:7">
      <c r="B205" s="38"/>
      <c r="C205" s="47"/>
      <c r="D205" s="38"/>
      <c r="E205" s="48"/>
      <c r="F205" s="47"/>
      <c r="G205" s="49"/>
    </row>
    <row r="206" spans="2:7">
      <c r="B206" s="38"/>
      <c r="C206" s="47"/>
      <c r="D206" s="38"/>
      <c r="E206" s="48"/>
      <c r="F206" s="47"/>
      <c r="G206" s="49"/>
    </row>
    <row r="207" spans="2:7">
      <c r="B207" s="38"/>
      <c r="C207" s="47"/>
      <c r="D207" s="38"/>
      <c r="E207" s="48"/>
      <c r="F207" s="47"/>
      <c r="G207" s="49"/>
    </row>
    <row r="208" spans="2:7">
      <c r="B208" s="38"/>
      <c r="C208" s="47"/>
      <c r="D208" s="38"/>
      <c r="E208" s="48"/>
      <c r="F208" s="47"/>
      <c r="G208" s="49"/>
    </row>
    <row r="209" spans="2:7">
      <c r="B209" s="38"/>
      <c r="C209" s="47"/>
      <c r="D209" s="38"/>
      <c r="E209" s="48"/>
      <c r="F209" s="47"/>
      <c r="G209" s="49"/>
    </row>
    <row r="210" spans="2:7">
      <c r="B210" s="38"/>
      <c r="C210" s="47"/>
      <c r="D210" s="38"/>
      <c r="E210" s="48"/>
      <c r="F210" s="47"/>
      <c r="G210" s="49"/>
    </row>
    <row r="211" spans="2:7">
      <c r="B211" s="38"/>
      <c r="C211" s="47"/>
      <c r="D211" s="38"/>
      <c r="E211" s="48"/>
      <c r="F211" s="47"/>
      <c r="G211" s="49"/>
    </row>
    <row r="212" spans="2:7">
      <c r="B212" s="38"/>
      <c r="C212" s="47"/>
      <c r="D212" s="38"/>
      <c r="E212" s="48"/>
      <c r="F212" s="47"/>
      <c r="G212" s="49"/>
    </row>
    <row r="213" spans="2:7">
      <c r="B213" s="38"/>
      <c r="C213" s="47"/>
      <c r="D213" s="38"/>
      <c r="E213" s="48"/>
      <c r="F213" s="47"/>
      <c r="G213" s="49"/>
    </row>
    <row r="214" spans="2:7">
      <c r="B214" s="38"/>
      <c r="C214" s="47"/>
      <c r="D214" s="38"/>
      <c r="E214" s="48"/>
      <c r="F214" s="47"/>
      <c r="G214" s="49"/>
    </row>
    <row r="215" spans="2:7">
      <c r="B215" s="38"/>
      <c r="C215" s="47"/>
      <c r="D215" s="38"/>
      <c r="E215" s="48"/>
      <c r="F215" s="47"/>
      <c r="G215" s="49"/>
    </row>
    <row r="216" spans="2:7">
      <c r="B216" s="38"/>
      <c r="C216" s="47"/>
      <c r="D216" s="38"/>
      <c r="E216" s="48"/>
      <c r="F216" s="47"/>
      <c r="G216" s="49"/>
    </row>
    <row r="217" spans="2:7">
      <c r="B217" s="38"/>
      <c r="C217" s="47"/>
      <c r="D217" s="38"/>
      <c r="E217" s="48"/>
      <c r="F217" s="47"/>
      <c r="G217" s="49"/>
    </row>
    <row r="218" spans="2:7">
      <c r="B218" s="38"/>
      <c r="C218" s="47"/>
      <c r="D218" s="38"/>
      <c r="E218" s="48"/>
      <c r="F218" s="47"/>
      <c r="G218" s="49"/>
    </row>
    <row r="219" spans="2:7">
      <c r="B219" s="38"/>
      <c r="C219" s="47"/>
      <c r="D219" s="38"/>
      <c r="E219" s="48"/>
      <c r="F219" s="47"/>
      <c r="G219" s="49"/>
    </row>
    <row r="220" spans="2:7">
      <c r="B220" s="38"/>
      <c r="C220" s="47"/>
      <c r="D220" s="38"/>
      <c r="E220" s="48"/>
      <c r="F220" s="47"/>
      <c r="G220" s="49"/>
    </row>
    <row r="221" spans="2:7">
      <c r="B221" s="38"/>
      <c r="C221" s="47"/>
      <c r="D221" s="38"/>
      <c r="E221" s="48"/>
      <c r="F221" s="47"/>
      <c r="G221" s="49"/>
    </row>
    <row r="222" spans="2:7">
      <c r="B222" s="38"/>
      <c r="C222" s="47"/>
      <c r="D222" s="38"/>
      <c r="E222" s="48"/>
      <c r="F222" s="47"/>
      <c r="G222" s="49"/>
    </row>
    <row r="223" spans="2:7">
      <c r="B223" s="38"/>
      <c r="C223" s="47"/>
      <c r="D223" s="38"/>
      <c r="E223" s="48"/>
      <c r="F223" s="47"/>
      <c r="G223" s="49"/>
    </row>
    <row r="224" spans="2:7">
      <c r="B224" s="38"/>
      <c r="C224" s="47"/>
      <c r="D224" s="38"/>
      <c r="E224" s="48"/>
      <c r="F224" s="47"/>
      <c r="G224" s="49"/>
    </row>
    <row r="225" spans="2:7">
      <c r="B225" s="38"/>
      <c r="C225" s="47"/>
      <c r="D225" s="38"/>
      <c r="E225" s="48"/>
      <c r="F225" s="47"/>
      <c r="G225" s="49"/>
    </row>
    <row r="226" spans="2:7">
      <c r="B226" s="38"/>
      <c r="C226" s="47"/>
      <c r="D226" s="38"/>
      <c r="E226" s="48"/>
      <c r="F226" s="47"/>
      <c r="G226" s="49"/>
    </row>
    <row r="227" spans="2:7">
      <c r="B227" s="38"/>
      <c r="C227" s="47"/>
      <c r="D227" s="38"/>
      <c r="E227" s="48"/>
      <c r="F227" s="47"/>
      <c r="G227" s="49"/>
    </row>
    <row r="228" spans="2:7">
      <c r="B228" s="38"/>
      <c r="C228" s="47"/>
      <c r="D228" s="38"/>
      <c r="E228" s="48"/>
      <c r="F228" s="47"/>
      <c r="G228" s="49"/>
    </row>
    <row r="229" spans="2:7">
      <c r="B229" s="38"/>
      <c r="C229" s="47"/>
      <c r="D229" s="38"/>
      <c r="E229" s="48"/>
      <c r="F229" s="47"/>
      <c r="G229" s="49"/>
    </row>
    <row r="230" spans="2:7">
      <c r="B230" s="38"/>
      <c r="C230" s="47"/>
      <c r="D230" s="38"/>
      <c r="E230" s="48"/>
      <c r="F230" s="47"/>
      <c r="G230" s="49"/>
    </row>
    <row r="231" spans="2:7">
      <c r="B231" s="38"/>
      <c r="C231" s="47"/>
      <c r="D231" s="38"/>
      <c r="E231" s="48"/>
      <c r="F231" s="47"/>
      <c r="G231" s="49"/>
    </row>
    <row r="232" spans="2:7">
      <c r="B232" s="38"/>
      <c r="C232" s="47"/>
      <c r="D232" s="38"/>
      <c r="E232" s="48"/>
      <c r="F232" s="47"/>
      <c r="G232" s="49"/>
    </row>
    <row r="233" spans="2:7">
      <c r="B233" s="38"/>
      <c r="C233" s="47"/>
      <c r="D233" s="38"/>
      <c r="E233" s="48"/>
      <c r="F233" s="47"/>
      <c r="G233" s="49"/>
    </row>
    <row r="234" spans="2:7">
      <c r="B234" s="38"/>
      <c r="C234" s="47"/>
      <c r="D234" s="38"/>
      <c r="E234" s="48"/>
      <c r="F234" s="47"/>
      <c r="G234" s="49"/>
    </row>
    <row r="235" spans="2:7">
      <c r="B235" s="38"/>
      <c r="C235" s="47"/>
      <c r="D235" s="38"/>
      <c r="E235" s="48"/>
      <c r="F235" s="47"/>
      <c r="G235" s="49"/>
    </row>
    <row r="236" spans="2:7">
      <c r="B236" s="38"/>
      <c r="C236" s="47"/>
      <c r="D236" s="38"/>
      <c r="E236" s="48"/>
      <c r="F236" s="47"/>
      <c r="G236" s="49"/>
    </row>
    <row r="237" spans="2:7">
      <c r="B237" s="38"/>
      <c r="C237" s="47"/>
      <c r="D237" s="38"/>
      <c r="E237" s="48"/>
      <c r="F237" s="47"/>
      <c r="G237" s="49"/>
    </row>
    <row r="238" spans="2:7">
      <c r="B238" s="38"/>
      <c r="C238" s="47"/>
      <c r="D238" s="38"/>
      <c r="E238" s="48"/>
      <c r="F238" s="47"/>
      <c r="G238" s="49"/>
    </row>
    <row r="239" spans="2:7">
      <c r="B239" s="38"/>
      <c r="C239" s="47"/>
      <c r="D239" s="38"/>
      <c r="E239" s="48"/>
      <c r="F239" s="47"/>
      <c r="G239" s="49"/>
    </row>
    <row r="240" spans="2:7">
      <c r="B240" s="38"/>
      <c r="C240" s="47"/>
      <c r="D240" s="38"/>
      <c r="E240" s="48"/>
      <c r="F240" s="47"/>
      <c r="G240" s="49"/>
    </row>
    <row r="241" spans="2:7">
      <c r="B241" s="38"/>
      <c r="C241" s="47"/>
      <c r="D241" s="38"/>
      <c r="E241" s="48"/>
      <c r="F241" s="47"/>
      <c r="G241" s="49"/>
    </row>
    <row r="242" spans="2:7">
      <c r="B242" s="38"/>
      <c r="C242" s="47"/>
      <c r="D242" s="38"/>
      <c r="E242" s="48"/>
      <c r="F242" s="47"/>
      <c r="G242" s="49"/>
    </row>
    <row r="243" spans="2:7">
      <c r="B243" s="38"/>
      <c r="C243" s="47"/>
      <c r="D243" s="38"/>
      <c r="E243" s="48"/>
      <c r="F243" s="47"/>
      <c r="G243" s="49"/>
    </row>
    <row r="244" spans="2:7">
      <c r="B244" s="38"/>
      <c r="C244" s="47"/>
      <c r="D244" s="38"/>
      <c r="E244" s="48"/>
      <c r="F244" s="47"/>
      <c r="G244" s="49"/>
    </row>
    <row r="245" spans="2:7">
      <c r="B245" s="38"/>
      <c r="C245" s="47"/>
      <c r="D245" s="38"/>
      <c r="E245" s="48"/>
      <c r="F245" s="47"/>
      <c r="G245" s="49"/>
    </row>
    <row r="246" spans="2:7">
      <c r="B246" s="38"/>
      <c r="C246" s="47"/>
      <c r="D246" s="38"/>
      <c r="E246" s="48"/>
      <c r="F246" s="47"/>
      <c r="G246" s="49"/>
    </row>
    <row r="247" spans="2:7">
      <c r="B247" s="38"/>
      <c r="C247" s="47"/>
      <c r="D247" s="38"/>
      <c r="E247" s="48"/>
      <c r="F247" s="47"/>
      <c r="G247" s="49"/>
    </row>
    <row r="248" spans="2:7">
      <c r="B248" s="38"/>
      <c r="C248" s="47"/>
      <c r="D248" s="38"/>
      <c r="E248" s="48"/>
      <c r="F248" s="47"/>
      <c r="G248" s="49"/>
    </row>
    <row r="249" spans="2:7">
      <c r="B249" s="38"/>
      <c r="C249" s="47"/>
      <c r="D249" s="38"/>
      <c r="E249" s="48"/>
      <c r="F249" s="47"/>
      <c r="G249" s="49"/>
    </row>
    <row r="250" spans="2:7">
      <c r="B250" s="38"/>
      <c r="C250" s="47"/>
      <c r="D250" s="38"/>
      <c r="E250" s="48"/>
      <c r="F250" s="47"/>
      <c r="G250" s="49"/>
    </row>
    <row r="251" spans="2:7">
      <c r="B251" s="38"/>
      <c r="C251" s="47"/>
      <c r="D251" s="38"/>
      <c r="E251" s="48"/>
      <c r="F251" s="47"/>
      <c r="G251" s="49"/>
    </row>
    <row r="252" spans="2:7">
      <c r="B252" s="38"/>
      <c r="C252" s="47"/>
      <c r="D252" s="38"/>
      <c r="E252" s="48"/>
      <c r="F252" s="47"/>
      <c r="G252" s="49"/>
    </row>
    <row r="253" spans="2:7">
      <c r="B253" s="38"/>
      <c r="C253" s="47"/>
      <c r="D253" s="38"/>
      <c r="E253" s="48"/>
      <c r="F253" s="47"/>
      <c r="G253" s="49"/>
    </row>
    <row r="254" spans="2:7">
      <c r="B254" s="38"/>
      <c r="C254" s="47"/>
      <c r="D254" s="38"/>
      <c r="E254" s="48"/>
      <c r="F254" s="47"/>
      <c r="G254" s="49"/>
    </row>
    <row r="255" spans="2:7">
      <c r="B255" s="38"/>
      <c r="C255" s="47"/>
      <c r="D255" s="38"/>
      <c r="E255" s="48"/>
      <c r="F255" s="47"/>
      <c r="G255" s="49"/>
    </row>
    <row r="256" spans="2:7">
      <c r="B256" s="38"/>
      <c r="C256" s="47"/>
      <c r="D256" s="38"/>
      <c r="E256" s="48"/>
      <c r="F256" s="47"/>
      <c r="G256" s="49"/>
    </row>
    <row r="257" spans="2:7">
      <c r="B257" s="38"/>
      <c r="C257" s="47"/>
      <c r="D257" s="38"/>
      <c r="E257" s="48"/>
      <c r="F257" s="47"/>
      <c r="G257" s="49"/>
    </row>
    <row r="258" spans="2:7">
      <c r="B258" s="38"/>
      <c r="C258" s="47"/>
      <c r="D258" s="38"/>
      <c r="E258" s="48"/>
      <c r="F258" s="47"/>
      <c r="G258" s="49"/>
    </row>
    <row r="259" spans="2:7">
      <c r="B259" s="38"/>
      <c r="C259" s="47"/>
      <c r="D259" s="38"/>
      <c r="E259" s="48"/>
      <c r="F259" s="47"/>
      <c r="G259" s="49"/>
    </row>
    <row r="260" spans="2:7">
      <c r="B260" s="38"/>
      <c r="C260" s="47"/>
      <c r="D260" s="38"/>
      <c r="E260" s="48"/>
      <c r="F260" s="47"/>
      <c r="G260" s="49"/>
    </row>
    <row r="261" spans="2:7">
      <c r="B261" s="38"/>
      <c r="C261" s="47"/>
      <c r="D261" s="38"/>
      <c r="E261" s="48"/>
      <c r="F261" s="47"/>
      <c r="G261" s="49"/>
    </row>
    <row r="262" spans="2:7">
      <c r="B262" s="38"/>
      <c r="C262" s="47"/>
      <c r="D262" s="38"/>
      <c r="E262" s="48"/>
      <c r="F262" s="47"/>
      <c r="G262" s="49"/>
    </row>
    <row r="263" spans="2:7">
      <c r="B263" s="38"/>
      <c r="C263" s="47"/>
      <c r="D263" s="38"/>
      <c r="E263" s="48"/>
      <c r="F263" s="47"/>
      <c r="G263" s="49"/>
    </row>
    <row r="264" spans="2:7">
      <c r="B264" s="38"/>
      <c r="C264" s="47"/>
      <c r="D264" s="38"/>
      <c r="E264" s="48"/>
      <c r="F264" s="47"/>
      <c r="G264" s="49"/>
    </row>
    <row r="265" spans="2:7">
      <c r="B265" s="38"/>
      <c r="C265" s="47"/>
      <c r="D265" s="38"/>
      <c r="E265" s="48"/>
      <c r="F265" s="47"/>
      <c r="G265" s="49"/>
    </row>
    <row r="266" spans="2:7">
      <c r="B266" s="38"/>
      <c r="C266" s="47"/>
      <c r="D266" s="38"/>
      <c r="E266" s="48"/>
      <c r="F266" s="47"/>
      <c r="G266" s="49"/>
    </row>
    <row r="267" spans="2:7">
      <c r="B267" s="38"/>
      <c r="C267" s="47"/>
      <c r="D267" s="38"/>
      <c r="E267" s="48"/>
      <c r="F267" s="47"/>
      <c r="G267" s="49"/>
    </row>
    <row r="268" spans="2:7">
      <c r="B268" s="38"/>
      <c r="C268" s="47"/>
      <c r="D268" s="38"/>
      <c r="E268" s="48"/>
      <c r="F268" s="47"/>
      <c r="G268" s="49"/>
    </row>
    <row r="269" spans="2:7">
      <c r="B269" s="38"/>
      <c r="C269" s="47"/>
      <c r="D269" s="38"/>
      <c r="E269" s="48"/>
      <c r="F269" s="47"/>
      <c r="G269" s="49"/>
    </row>
    <row r="270" spans="2:7">
      <c r="B270" s="38"/>
      <c r="C270" s="47"/>
      <c r="D270" s="38"/>
      <c r="E270" s="48"/>
      <c r="F270" s="47"/>
      <c r="G270" s="49"/>
    </row>
    <row r="271" spans="2:7">
      <c r="B271" s="38"/>
      <c r="C271" s="47"/>
      <c r="D271" s="38"/>
      <c r="E271" s="48"/>
      <c r="F271" s="47"/>
      <c r="G271" s="49"/>
    </row>
    <row r="272" spans="2:7">
      <c r="B272" s="38"/>
      <c r="C272" s="47"/>
      <c r="D272" s="38"/>
      <c r="E272" s="48"/>
      <c r="F272" s="47"/>
      <c r="G272" s="49"/>
    </row>
    <row r="273" spans="2:7">
      <c r="B273" s="38"/>
      <c r="C273" s="47"/>
      <c r="D273" s="38"/>
      <c r="E273" s="48"/>
      <c r="F273" s="47"/>
      <c r="G273" s="49"/>
    </row>
    <row r="274" spans="2:7">
      <c r="B274" s="38"/>
      <c r="C274" s="47"/>
      <c r="D274" s="38"/>
      <c r="E274" s="48"/>
      <c r="F274" s="47"/>
      <c r="G274" s="49"/>
    </row>
    <row r="275" spans="2:7">
      <c r="B275" s="38"/>
      <c r="C275" s="47"/>
      <c r="D275" s="38"/>
      <c r="E275" s="48"/>
      <c r="F275" s="47"/>
      <c r="G275" s="49"/>
    </row>
    <row r="276" spans="2:7">
      <c r="B276" s="38"/>
      <c r="C276" s="47"/>
      <c r="D276" s="38"/>
      <c r="E276" s="48"/>
      <c r="F276" s="47"/>
      <c r="G276" s="49"/>
    </row>
    <row r="277" spans="2:7">
      <c r="B277" s="38"/>
      <c r="C277" s="47"/>
      <c r="D277" s="38"/>
      <c r="E277" s="48"/>
      <c r="F277" s="47"/>
      <c r="G277" s="49"/>
    </row>
    <row r="278" spans="2:7">
      <c r="B278" s="38"/>
      <c r="C278" s="47"/>
      <c r="D278" s="38"/>
      <c r="E278" s="48"/>
      <c r="F278" s="47"/>
      <c r="G278" s="49"/>
    </row>
    <row r="279" spans="2:7">
      <c r="B279" s="38"/>
      <c r="C279" s="47"/>
      <c r="D279" s="38"/>
      <c r="E279" s="48"/>
      <c r="F279" s="47"/>
      <c r="G279" s="49"/>
    </row>
    <row r="280" spans="2:7">
      <c r="B280" s="38"/>
      <c r="C280" s="47"/>
      <c r="D280" s="38"/>
      <c r="E280" s="48"/>
      <c r="F280" s="47"/>
      <c r="G280" s="49"/>
    </row>
    <row r="281" spans="2:7">
      <c r="B281" s="38"/>
      <c r="C281" s="47"/>
      <c r="D281" s="38"/>
      <c r="E281" s="48"/>
      <c r="F281" s="47"/>
      <c r="G281" s="49"/>
    </row>
    <row r="282" spans="2:7">
      <c r="B282" s="38"/>
      <c r="C282" s="47"/>
      <c r="D282" s="38"/>
      <c r="E282" s="48"/>
      <c r="F282" s="47"/>
      <c r="G282" s="49"/>
    </row>
    <row r="283" spans="2:7">
      <c r="B283" s="38"/>
      <c r="C283" s="47"/>
      <c r="D283" s="38"/>
      <c r="E283" s="48"/>
      <c r="F283" s="47"/>
      <c r="G283" s="49"/>
    </row>
    <row r="284" spans="2:7">
      <c r="B284" s="38"/>
      <c r="C284" s="47"/>
      <c r="D284" s="38"/>
      <c r="E284" s="48"/>
      <c r="F284" s="47"/>
      <c r="G284" s="49"/>
    </row>
    <row r="285" spans="2:7">
      <c r="B285" s="38"/>
      <c r="C285" s="47"/>
      <c r="D285" s="38"/>
      <c r="E285" s="48"/>
      <c r="F285" s="47"/>
      <c r="G285" s="49"/>
    </row>
    <row r="286" spans="2:7">
      <c r="B286" s="38"/>
      <c r="C286" s="47"/>
      <c r="D286" s="38"/>
      <c r="E286" s="48"/>
      <c r="F286" s="47"/>
      <c r="G286" s="49"/>
    </row>
    <row r="287" spans="2:7">
      <c r="B287" s="38"/>
      <c r="C287" s="47"/>
      <c r="D287" s="38"/>
      <c r="E287" s="48"/>
      <c r="F287" s="47"/>
      <c r="G287" s="49"/>
    </row>
    <row r="288" spans="2:7">
      <c r="B288" s="38"/>
      <c r="C288" s="47"/>
      <c r="D288" s="38"/>
      <c r="E288" s="48"/>
      <c r="F288" s="47"/>
      <c r="G288" s="49"/>
    </row>
    <row r="289" spans="2:7">
      <c r="B289" s="38"/>
      <c r="C289" s="47"/>
      <c r="D289" s="38"/>
      <c r="E289" s="48"/>
      <c r="F289" s="47"/>
      <c r="G289" s="49"/>
    </row>
    <row r="290" spans="2:7">
      <c r="B290" s="38"/>
      <c r="C290" s="47"/>
      <c r="D290" s="38"/>
      <c r="E290" s="48"/>
      <c r="F290" s="47"/>
      <c r="G290" s="49"/>
    </row>
    <row r="291" spans="2:7">
      <c r="B291" s="38"/>
      <c r="C291" s="47"/>
      <c r="D291" s="38"/>
      <c r="E291" s="48"/>
      <c r="F291" s="47"/>
      <c r="G291" s="49"/>
    </row>
    <row r="292" spans="2:7">
      <c r="B292" s="38"/>
      <c r="C292" s="47"/>
      <c r="D292" s="38"/>
      <c r="E292" s="48"/>
      <c r="F292" s="47"/>
      <c r="G292" s="49"/>
    </row>
    <row r="293" spans="2:7">
      <c r="B293" s="38"/>
      <c r="C293" s="47"/>
      <c r="D293" s="38"/>
      <c r="E293" s="48"/>
      <c r="F293" s="47"/>
      <c r="G293" s="49"/>
    </row>
    <row r="294" spans="2:7">
      <c r="B294" s="38"/>
      <c r="C294" s="47"/>
      <c r="D294" s="38"/>
      <c r="E294" s="48"/>
      <c r="F294" s="47"/>
      <c r="G294" s="49"/>
    </row>
    <row r="295" spans="2:7">
      <c r="B295" s="38"/>
      <c r="C295" s="47"/>
      <c r="D295" s="38"/>
      <c r="E295" s="48"/>
      <c r="F295" s="47"/>
      <c r="G295" s="49"/>
    </row>
    <row r="296" spans="2:7">
      <c r="B296" s="38"/>
      <c r="C296" s="47"/>
      <c r="D296" s="38"/>
      <c r="E296" s="48"/>
      <c r="F296" s="47"/>
      <c r="G296" s="49"/>
    </row>
    <row r="297" spans="2:7">
      <c r="B297" s="38"/>
      <c r="C297" s="47"/>
      <c r="D297" s="38"/>
      <c r="E297" s="48"/>
      <c r="F297" s="47"/>
      <c r="G297" s="49"/>
    </row>
    <row r="298" spans="2:7">
      <c r="B298" s="38"/>
      <c r="C298" s="47"/>
      <c r="D298" s="38"/>
      <c r="E298" s="48"/>
      <c r="F298" s="47"/>
      <c r="G298" s="49"/>
    </row>
    <row r="299" spans="2:7">
      <c r="B299" s="38"/>
      <c r="C299" s="47"/>
      <c r="D299" s="38"/>
      <c r="E299" s="48"/>
      <c r="F299" s="47"/>
      <c r="G299" s="49"/>
    </row>
    <row r="300" spans="2:7">
      <c r="B300" s="38"/>
      <c r="C300" s="47"/>
      <c r="D300" s="38"/>
      <c r="E300" s="48"/>
      <c r="F300" s="47"/>
      <c r="G300" s="49"/>
    </row>
    <row r="301" spans="2:7">
      <c r="B301" s="38"/>
      <c r="C301" s="47"/>
      <c r="D301" s="38"/>
      <c r="E301" s="48"/>
      <c r="F301" s="47"/>
      <c r="G301" s="49"/>
    </row>
    <row r="302" spans="2:7">
      <c r="B302" s="38"/>
      <c r="C302" s="47"/>
      <c r="D302" s="38"/>
      <c r="E302" s="48"/>
      <c r="F302" s="47"/>
      <c r="G302" s="49"/>
    </row>
    <row r="303" spans="2:7">
      <c r="B303" s="38"/>
      <c r="C303" s="47"/>
      <c r="D303" s="38"/>
      <c r="E303" s="48"/>
      <c r="F303" s="47"/>
      <c r="G303" s="49"/>
    </row>
    <row r="304" spans="2:7">
      <c r="B304" s="38"/>
      <c r="C304" s="47"/>
      <c r="D304" s="38"/>
      <c r="E304" s="48"/>
      <c r="F304" s="47"/>
      <c r="G304" s="49"/>
    </row>
    <row r="305" spans="2:7">
      <c r="B305" s="38"/>
      <c r="C305" s="47"/>
      <c r="D305" s="38"/>
      <c r="E305" s="48"/>
      <c r="F305" s="47"/>
      <c r="G305" s="49"/>
    </row>
    <row r="306" spans="2:7">
      <c r="B306" s="38"/>
      <c r="C306" s="47"/>
      <c r="D306" s="38"/>
      <c r="E306" s="48"/>
      <c r="F306" s="47"/>
      <c r="G306" s="49"/>
    </row>
    <row r="307" spans="2:7">
      <c r="B307" s="38"/>
      <c r="C307" s="47"/>
      <c r="D307" s="38"/>
      <c r="E307" s="48"/>
      <c r="F307" s="47"/>
      <c r="G307" s="49"/>
    </row>
    <row r="308" spans="2:7">
      <c r="B308" s="38"/>
      <c r="C308" s="47"/>
      <c r="D308" s="38"/>
      <c r="E308" s="48"/>
      <c r="F308" s="47"/>
      <c r="G308" s="49"/>
    </row>
    <row r="309" spans="2:7">
      <c r="B309" s="38"/>
      <c r="C309" s="47"/>
      <c r="D309" s="38"/>
      <c r="E309" s="48"/>
      <c r="F309" s="47"/>
      <c r="G309" s="49"/>
    </row>
    <row r="310" spans="2:7">
      <c r="B310" s="38"/>
      <c r="C310" s="47"/>
      <c r="D310" s="38"/>
      <c r="E310" s="48"/>
      <c r="F310" s="47"/>
      <c r="G310" s="49"/>
    </row>
    <row r="311" spans="2:7">
      <c r="B311" s="38"/>
      <c r="C311" s="47"/>
      <c r="D311" s="38"/>
      <c r="E311" s="48"/>
      <c r="F311" s="47"/>
      <c r="G311" s="49"/>
    </row>
    <row r="312" spans="2:7">
      <c r="B312" s="38"/>
      <c r="C312" s="47"/>
      <c r="D312" s="38"/>
      <c r="E312" s="48"/>
      <c r="F312" s="47"/>
      <c r="G312" s="49"/>
    </row>
    <row r="313" spans="2:7">
      <c r="B313" s="38"/>
      <c r="C313" s="47"/>
      <c r="D313" s="38"/>
      <c r="E313" s="48"/>
      <c r="F313" s="47"/>
      <c r="G313" s="49"/>
    </row>
    <row r="314" spans="2:7">
      <c r="B314" s="38"/>
      <c r="C314" s="47"/>
      <c r="D314" s="38"/>
      <c r="E314" s="48"/>
      <c r="F314" s="47"/>
      <c r="G314" s="49"/>
    </row>
    <row r="315" spans="2:7">
      <c r="B315" s="38"/>
      <c r="C315" s="47"/>
      <c r="D315" s="38"/>
      <c r="E315" s="48"/>
      <c r="F315" s="47"/>
      <c r="G315" s="49"/>
    </row>
    <row r="316" spans="2:7">
      <c r="B316" s="38"/>
      <c r="C316" s="47"/>
      <c r="D316" s="38"/>
      <c r="E316" s="48"/>
      <c r="F316" s="47"/>
      <c r="G316" s="49"/>
    </row>
    <row r="317" spans="2:7">
      <c r="B317" s="38"/>
      <c r="C317" s="47"/>
      <c r="D317" s="38"/>
      <c r="E317" s="48"/>
      <c r="F317" s="47"/>
      <c r="G317" s="49"/>
    </row>
    <row r="318" spans="2:7">
      <c r="B318" s="38"/>
      <c r="C318" s="47"/>
      <c r="D318" s="38"/>
      <c r="E318" s="48"/>
      <c r="F318" s="47"/>
      <c r="G318" s="49"/>
    </row>
    <row r="319" spans="2:7">
      <c r="B319" s="38"/>
      <c r="C319" s="47"/>
      <c r="D319" s="38"/>
      <c r="E319" s="48"/>
      <c r="F319" s="47"/>
      <c r="G319" s="49"/>
    </row>
    <row r="320" spans="2:7">
      <c r="B320" s="38"/>
      <c r="C320" s="47"/>
      <c r="D320" s="38"/>
      <c r="E320" s="48"/>
      <c r="F320" s="47"/>
      <c r="G320" s="49"/>
    </row>
    <row r="321" spans="2:7">
      <c r="B321" s="38"/>
      <c r="C321" s="47"/>
      <c r="D321" s="38"/>
      <c r="E321" s="48"/>
      <c r="F321" s="47"/>
      <c r="G321" s="49"/>
    </row>
    <row r="322" spans="2:7">
      <c r="B322" s="38"/>
      <c r="C322" s="47"/>
      <c r="D322" s="38"/>
      <c r="E322" s="48"/>
      <c r="F322" s="47"/>
      <c r="G322" s="49"/>
    </row>
    <row r="323" spans="2:7">
      <c r="B323" s="38"/>
      <c r="C323" s="47"/>
      <c r="D323" s="38"/>
      <c r="E323" s="48"/>
      <c r="F323" s="47"/>
      <c r="G323" s="49"/>
    </row>
    <row r="324" spans="2:7">
      <c r="B324" s="38"/>
      <c r="C324" s="47"/>
      <c r="D324" s="38"/>
      <c r="E324" s="48"/>
      <c r="F324" s="47"/>
      <c r="G324" s="49"/>
    </row>
    <row r="325" spans="2:7">
      <c r="B325" s="38"/>
      <c r="C325" s="47"/>
      <c r="D325" s="38"/>
      <c r="E325" s="48"/>
      <c r="F325" s="47"/>
      <c r="G325" s="49"/>
    </row>
    <row r="326" spans="2:7">
      <c r="B326" s="38"/>
      <c r="C326" s="47"/>
      <c r="D326" s="38"/>
      <c r="E326" s="48"/>
      <c r="F326" s="47"/>
      <c r="G326" s="49"/>
    </row>
    <row r="327" spans="2:7">
      <c r="B327" s="38"/>
      <c r="C327" s="47"/>
      <c r="D327" s="38"/>
      <c r="E327" s="48"/>
      <c r="F327" s="47"/>
      <c r="G327" s="49"/>
    </row>
    <row r="328" spans="2:7">
      <c r="B328" s="38"/>
      <c r="C328" s="47"/>
      <c r="D328" s="38"/>
      <c r="E328" s="48"/>
      <c r="F328" s="47"/>
      <c r="G328" s="49"/>
    </row>
    <row r="329" spans="2:7">
      <c r="B329" s="38"/>
      <c r="C329" s="47"/>
      <c r="D329" s="38"/>
      <c r="E329" s="48"/>
      <c r="F329" s="47"/>
      <c r="G329" s="49"/>
    </row>
    <row r="330" spans="2:7">
      <c r="B330" s="38"/>
      <c r="C330" s="47"/>
      <c r="D330" s="38"/>
      <c r="E330" s="48"/>
      <c r="F330" s="47"/>
      <c r="G330" s="49"/>
    </row>
    <row r="331" spans="2:7">
      <c r="B331" s="38"/>
      <c r="C331" s="47"/>
      <c r="D331" s="38"/>
      <c r="E331" s="48"/>
      <c r="F331" s="47"/>
      <c r="G331" s="49"/>
    </row>
    <row r="332" spans="2:7">
      <c r="B332" s="38"/>
      <c r="C332" s="47"/>
      <c r="D332" s="38"/>
      <c r="E332" s="48"/>
      <c r="F332" s="47"/>
      <c r="G332" s="49"/>
    </row>
    <row r="333" spans="2:7">
      <c r="B333" s="38"/>
      <c r="C333" s="47"/>
      <c r="D333" s="38"/>
      <c r="E333" s="48"/>
      <c r="F333" s="47"/>
      <c r="G333" s="49"/>
    </row>
    <row r="334" spans="2:7">
      <c r="B334" s="38"/>
      <c r="C334" s="47"/>
      <c r="D334" s="38"/>
      <c r="E334" s="48"/>
      <c r="F334" s="47"/>
      <c r="G334" s="49"/>
    </row>
    <row r="335" spans="2:7">
      <c r="B335" s="38"/>
      <c r="C335" s="47"/>
      <c r="D335" s="38"/>
      <c r="E335" s="48"/>
      <c r="F335" s="47"/>
      <c r="G335" s="49"/>
    </row>
    <row r="336" spans="2:7">
      <c r="B336" s="38"/>
      <c r="C336" s="47"/>
      <c r="D336" s="38"/>
      <c r="E336" s="48"/>
      <c r="F336" s="47"/>
      <c r="G336" s="49"/>
    </row>
    <row r="337" spans="2:7">
      <c r="B337" s="38"/>
      <c r="C337" s="47"/>
      <c r="D337" s="38"/>
      <c r="E337" s="48"/>
      <c r="F337" s="47"/>
      <c r="G337" s="49"/>
    </row>
    <row r="338" spans="2:7">
      <c r="B338" s="38"/>
      <c r="C338" s="47"/>
      <c r="D338" s="38"/>
      <c r="E338" s="48"/>
      <c r="F338" s="47"/>
      <c r="G338" s="49"/>
    </row>
    <row r="339" spans="2:7">
      <c r="B339" s="38"/>
      <c r="C339" s="47"/>
      <c r="D339" s="38"/>
      <c r="E339" s="48"/>
      <c r="F339" s="47"/>
      <c r="G339" s="49"/>
    </row>
    <row r="340" spans="2:7">
      <c r="B340" s="38"/>
      <c r="C340" s="47"/>
      <c r="D340" s="38"/>
      <c r="E340" s="48"/>
      <c r="F340" s="47"/>
      <c r="G340" s="49"/>
    </row>
    <row r="341" spans="2:7">
      <c r="B341" s="38"/>
      <c r="C341" s="47"/>
      <c r="D341" s="38"/>
      <c r="E341" s="48"/>
      <c r="F341" s="47"/>
      <c r="G341" s="49"/>
    </row>
    <row r="342" spans="2:7">
      <c r="B342" s="38"/>
      <c r="C342" s="47"/>
      <c r="D342" s="38"/>
      <c r="E342" s="48"/>
      <c r="F342" s="47"/>
      <c r="G342" s="49"/>
    </row>
    <row r="343" spans="2:7">
      <c r="B343" s="38"/>
      <c r="C343" s="47"/>
      <c r="D343" s="38"/>
      <c r="E343" s="48"/>
      <c r="F343" s="47"/>
      <c r="G343" s="49"/>
    </row>
    <row r="344" spans="2:7">
      <c r="B344" s="38"/>
      <c r="C344" s="47"/>
      <c r="D344" s="38"/>
      <c r="E344" s="48"/>
      <c r="F344" s="47"/>
      <c r="G344" s="49"/>
    </row>
    <row r="345" spans="2:7">
      <c r="B345" s="38"/>
      <c r="C345" s="47"/>
      <c r="D345" s="38"/>
      <c r="E345" s="48"/>
      <c r="F345" s="47"/>
      <c r="G345" s="49"/>
    </row>
    <row r="346" spans="2:7">
      <c r="B346" s="38"/>
      <c r="C346" s="47"/>
      <c r="D346" s="38"/>
      <c r="E346" s="48"/>
      <c r="F346" s="47"/>
      <c r="G346" s="49"/>
    </row>
    <row r="347" spans="2:7">
      <c r="B347" s="38"/>
      <c r="C347" s="47"/>
      <c r="D347" s="38"/>
      <c r="E347" s="48"/>
      <c r="F347" s="47"/>
      <c r="G347" s="49"/>
    </row>
    <row r="348" spans="2:7">
      <c r="B348" s="38"/>
      <c r="C348" s="47"/>
      <c r="D348" s="38"/>
      <c r="E348" s="48"/>
      <c r="F348" s="47"/>
      <c r="G348" s="49"/>
    </row>
    <row r="349" spans="2:7">
      <c r="B349" s="38"/>
      <c r="C349" s="47"/>
      <c r="D349" s="38"/>
      <c r="E349" s="48"/>
      <c r="F349" s="47"/>
      <c r="G349" s="49"/>
    </row>
    <row r="350" spans="2:7">
      <c r="B350" s="38"/>
      <c r="C350" s="47"/>
      <c r="D350" s="38"/>
      <c r="E350" s="48"/>
      <c r="F350" s="47"/>
      <c r="G350" s="49"/>
    </row>
    <row r="351" spans="2:7">
      <c r="B351" s="38"/>
      <c r="C351" s="47"/>
      <c r="D351" s="38"/>
      <c r="E351" s="48"/>
      <c r="F351" s="47"/>
      <c r="G351" s="49"/>
    </row>
    <row r="352" spans="2:7">
      <c r="B352" s="38"/>
      <c r="C352" s="47"/>
      <c r="D352" s="38"/>
      <c r="E352" s="48"/>
      <c r="F352" s="47"/>
      <c r="G352" s="49"/>
    </row>
    <row r="353" spans="2:7">
      <c r="B353" s="38"/>
      <c r="C353" s="47"/>
      <c r="D353" s="38"/>
      <c r="E353" s="48"/>
      <c r="F353" s="47"/>
      <c r="G353" s="49"/>
    </row>
    <row r="354" spans="2:7">
      <c r="B354" s="38"/>
      <c r="C354" s="47"/>
      <c r="D354" s="38"/>
      <c r="E354" s="48"/>
      <c r="F354" s="47"/>
      <c r="G354" s="49"/>
    </row>
    <row r="355" spans="2:7">
      <c r="B355" s="38"/>
      <c r="C355" s="47"/>
      <c r="D355" s="38"/>
      <c r="E355" s="48"/>
      <c r="F355" s="47"/>
      <c r="G355" s="49"/>
    </row>
    <row r="356" spans="2:7">
      <c r="B356" s="38"/>
      <c r="C356" s="47"/>
      <c r="D356" s="38"/>
      <c r="E356" s="48"/>
      <c r="F356" s="47"/>
      <c r="G356" s="49"/>
    </row>
    <row r="357" spans="2:7">
      <c r="B357" s="38"/>
      <c r="C357" s="47"/>
      <c r="D357" s="38"/>
      <c r="E357" s="48"/>
      <c r="F357" s="47"/>
      <c r="G357" s="49"/>
    </row>
    <row r="358" spans="2:7">
      <c r="B358" s="38"/>
      <c r="C358" s="47"/>
      <c r="D358" s="38"/>
      <c r="E358" s="48"/>
      <c r="F358" s="47"/>
      <c r="G358" s="49"/>
    </row>
    <row r="359" spans="2:7">
      <c r="B359" s="38"/>
      <c r="C359" s="47"/>
      <c r="D359" s="38"/>
      <c r="E359" s="48"/>
      <c r="F359" s="47"/>
      <c r="G359" s="49"/>
    </row>
    <row r="360" spans="2:7">
      <c r="B360" s="38"/>
      <c r="C360" s="47"/>
      <c r="D360" s="38"/>
      <c r="E360" s="48"/>
      <c r="F360" s="47"/>
      <c r="G360" s="49"/>
    </row>
    <row r="361" spans="2:7">
      <c r="B361" s="38"/>
      <c r="C361" s="47"/>
      <c r="D361" s="38"/>
      <c r="E361" s="48"/>
      <c r="F361" s="47"/>
      <c r="G361" s="49"/>
    </row>
    <row r="362" spans="2:7">
      <c r="B362" s="38"/>
      <c r="C362" s="47"/>
      <c r="D362" s="38"/>
      <c r="E362" s="48"/>
      <c r="F362" s="47"/>
      <c r="G362" s="49"/>
    </row>
    <row r="364" spans="2:7">
      <c r="B364" s="70" t="s">
        <v>236</v>
      </c>
      <c r="C364" s="70"/>
      <c r="D364" s="70"/>
    </row>
    <row r="365" spans="2:7">
      <c r="B365" s="21" t="s">
        <v>244</v>
      </c>
      <c r="C365" s="21"/>
      <c r="D365" s="21"/>
      <c r="E365" s="21"/>
      <c r="F365" s="21"/>
      <c r="G365" s="21"/>
    </row>
    <row r="366" spans="2:7">
      <c r="B366" s="21" t="s">
        <v>245</v>
      </c>
      <c r="C366" s="21"/>
      <c r="D366" s="21"/>
      <c r="E366" s="21"/>
      <c r="F366" s="21"/>
      <c r="G366" s="21"/>
    </row>
    <row r="367" spans="2:7">
      <c r="B367" s="21" t="s">
        <v>251</v>
      </c>
      <c r="C367" s="21"/>
      <c r="D367" s="21"/>
      <c r="E367" s="21"/>
      <c r="F367" s="21"/>
      <c r="G367" s="21"/>
    </row>
    <row r="368" spans="2:7">
      <c r="B368" s="21" t="s">
        <v>250</v>
      </c>
      <c r="C368" s="21"/>
      <c r="D368" s="21"/>
      <c r="E368" s="21"/>
      <c r="F368" s="21"/>
      <c r="G368" s="21"/>
    </row>
    <row r="369" spans="2:7">
      <c r="B369" s="21" t="s">
        <v>249</v>
      </c>
      <c r="C369" s="21"/>
      <c r="D369" s="21"/>
      <c r="E369" s="21"/>
      <c r="F369" s="21"/>
      <c r="G369" s="21"/>
    </row>
    <row r="370" spans="2:7">
      <c r="B370" s="23"/>
      <c r="C370" s="23"/>
      <c r="D370" s="23"/>
      <c r="E370" s="23"/>
      <c r="F370" s="23"/>
      <c r="G370" s="23"/>
    </row>
    <row r="371" spans="2:7">
      <c r="B371" s="23"/>
      <c r="C371" s="23"/>
      <c r="D371" s="23"/>
      <c r="E371" s="23"/>
      <c r="F371" s="23"/>
      <c r="G371" s="23"/>
    </row>
    <row r="372" spans="2:7">
      <c r="B372" s="23"/>
      <c r="C372" s="23"/>
      <c r="D372" s="23"/>
      <c r="E372" s="23"/>
      <c r="F372" s="23"/>
      <c r="G372" s="23"/>
    </row>
    <row r="373" spans="2:7">
      <c r="B373" s="23"/>
      <c r="C373" s="23"/>
      <c r="D373" s="23"/>
      <c r="E373" s="23"/>
      <c r="F373" s="23"/>
      <c r="G373" s="23"/>
    </row>
  </sheetData>
  <sheetProtection algorithmName="SHA-512" hashValue="tvlatu41WaP1uqtV3CkHik7tI1AO1HePVbTYX9DYqMtsBk8ebCAxwRrZvGYH3scLK07Bs8aP5PrzhmBaIYUlMg==" saltValue="+to/3iHqX1ohFeWN0RsTPQ==" spinCount="100000" sheet="1" formatColumns="0" formatRows="0" insertRows="0"/>
  <mergeCells count="4">
    <mergeCell ref="B364:D364"/>
    <mergeCell ref="B2:G2"/>
    <mergeCell ref="B4:G4"/>
    <mergeCell ref="B3:G3"/>
  </mergeCells>
  <dataValidations count="3">
    <dataValidation type="list" allowBlank="1" showInputMessage="1" showErrorMessage="1" errorTitle="Factor Incorrecto" error="Solo se puede utilizar los valores de la lista" sqref="F7:F362" xr:uid="{59F35369-6778-438E-B009-A59C35AC18D1}">
      <formula1>"1,2,3,4,5,6,7,8,9"</formula1>
    </dataValidation>
    <dataValidation type="list" allowBlank="1" showInputMessage="1" showErrorMessage="1" errorTitle="Factor incorrecto" error="Solo puede utilizar valores de la lista" sqref="C7:C362" xr:uid="{BD2FBC12-501C-4B16-B24A-791169616A32}">
      <formula1>"1,2,3,4,5,6,7,8,9,10"</formula1>
    </dataValidation>
    <dataValidation allowBlank="1" showInputMessage="1" showErrorMessage="1" errorTitle="Protegida" error="No debe modificar la fórmula" sqref="B3:G3" xr:uid="{435B46F9-0B7F-450E-8C35-5F598CD36AFB}"/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30CB-F7E3-4857-8B4B-D5143093CA71}">
  <sheetPr codeName="Hoja4">
    <tabColor rgb="FFB686DA"/>
  </sheetPr>
  <dimension ref="A1:E367"/>
  <sheetViews>
    <sheetView showGridLines="0" zoomScaleNormal="100" workbookViewId="0">
      <selection activeCell="B6" sqref="B6:D7"/>
    </sheetView>
  </sheetViews>
  <sheetFormatPr baseColWidth="10" defaultColWidth="0" defaultRowHeight="15"/>
  <cols>
    <col min="1" max="1" width="8.5703125" customWidth="1"/>
    <col min="2" max="2" width="43.85546875" customWidth="1"/>
    <col min="3" max="3" width="16.7109375" customWidth="1"/>
    <col min="4" max="4" width="63.28515625" customWidth="1"/>
    <col min="5" max="5" width="11.5703125" customWidth="1"/>
    <col min="6" max="6" width="11.5703125" hidden="1" customWidth="1"/>
    <col min="7" max="16384" width="11.5703125" hidden="1"/>
  </cols>
  <sheetData>
    <row r="1" spans="2:4">
      <c r="B1" s="17"/>
      <c r="D1" s="17"/>
    </row>
    <row r="2" spans="2:4" ht="28.15" customHeight="1">
      <c r="B2" s="71" t="s">
        <v>272</v>
      </c>
      <c r="C2" s="71"/>
      <c r="D2" s="71"/>
    </row>
    <row r="3" spans="2:4">
      <c r="B3" s="67" t="str">
        <f>IF(Inicio!C10="","",Inicio!C10)</f>
        <v>759 00 Dirección General de Archivo Nacional</v>
      </c>
      <c r="C3" s="67"/>
      <c r="D3" s="67"/>
    </row>
    <row r="4" spans="2:4">
      <c r="B4" s="67" t="s">
        <v>256</v>
      </c>
      <c r="C4" s="67"/>
      <c r="D4" s="67"/>
    </row>
    <row r="5" spans="2:4" ht="7.15" customHeight="1">
      <c r="B5" s="17"/>
      <c r="D5" s="17"/>
    </row>
    <row r="6" spans="2:4" ht="25.5">
      <c r="B6" s="45" t="s">
        <v>221</v>
      </c>
      <c r="C6" s="45" t="s">
        <v>287</v>
      </c>
      <c r="D6" s="46" t="s">
        <v>288</v>
      </c>
    </row>
    <row r="7" spans="2:4" ht="66.75" customHeight="1">
      <c r="B7" s="38" t="s">
        <v>291</v>
      </c>
      <c r="C7" s="47">
        <v>9</v>
      </c>
      <c r="D7" s="49" t="s">
        <v>301</v>
      </c>
    </row>
    <row r="8" spans="2:4">
      <c r="B8" s="38"/>
      <c r="C8" s="47"/>
      <c r="D8" s="38"/>
    </row>
    <row r="9" spans="2:4">
      <c r="B9" s="38"/>
      <c r="C9" s="47"/>
      <c r="D9" s="48"/>
    </row>
    <row r="10" spans="2:4">
      <c r="B10" s="38"/>
      <c r="C10" s="47"/>
      <c r="D10" s="48"/>
    </row>
    <row r="11" spans="2:4">
      <c r="B11" s="38"/>
      <c r="C11" s="47"/>
      <c r="D11" s="48"/>
    </row>
    <row r="12" spans="2:4">
      <c r="B12" s="38"/>
      <c r="C12" s="47"/>
      <c r="D12" s="48"/>
    </row>
    <row r="13" spans="2:4">
      <c r="B13" s="38"/>
      <c r="C13" s="47"/>
      <c r="D13" s="48"/>
    </row>
    <row r="14" spans="2:4">
      <c r="B14" s="38"/>
      <c r="C14" s="47"/>
      <c r="D14" s="48"/>
    </row>
    <row r="15" spans="2:4">
      <c r="B15" s="38"/>
      <c r="C15" s="47"/>
      <c r="D15" s="48"/>
    </row>
    <row r="16" spans="2:4">
      <c r="B16" s="38"/>
      <c r="C16" s="47"/>
      <c r="D16" s="48"/>
    </row>
    <row r="17" spans="2:4">
      <c r="B17" s="38"/>
      <c r="C17" s="47"/>
      <c r="D17" s="48"/>
    </row>
    <row r="18" spans="2:4">
      <c r="B18" s="38"/>
      <c r="C18" s="47"/>
      <c r="D18" s="48"/>
    </row>
    <row r="19" spans="2:4">
      <c r="B19" s="38"/>
      <c r="C19" s="47"/>
      <c r="D19" s="48"/>
    </row>
    <row r="20" spans="2:4">
      <c r="B20" s="38"/>
      <c r="C20" s="47"/>
      <c r="D20" s="48"/>
    </row>
    <row r="21" spans="2:4">
      <c r="B21" s="38"/>
      <c r="C21" s="47"/>
      <c r="D21" s="48"/>
    </row>
    <row r="22" spans="2:4">
      <c r="B22" s="38"/>
      <c r="C22" s="47"/>
      <c r="D22" s="48"/>
    </row>
    <row r="23" spans="2:4">
      <c r="B23" s="38"/>
      <c r="C23" s="47"/>
      <c r="D23" s="48"/>
    </row>
    <row r="24" spans="2:4">
      <c r="B24" s="38"/>
      <c r="C24" s="47"/>
      <c r="D24" s="48"/>
    </row>
    <row r="25" spans="2:4">
      <c r="B25" s="38"/>
      <c r="C25" s="47"/>
      <c r="D25" s="48"/>
    </row>
    <row r="26" spans="2:4">
      <c r="B26" s="38"/>
      <c r="C26" s="47"/>
      <c r="D26" s="48"/>
    </row>
    <row r="27" spans="2:4">
      <c r="B27" s="38"/>
      <c r="C27" s="47"/>
      <c r="D27" s="48"/>
    </row>
    <row r="28" spans="2:4">
      <c r="B28" s="38"/>
      <c r="C28" s="47"/>
      <c r="D28" s="48"/>
    </row>
    <row r="29" spans="2:4">
      <c r="B29" s="38"/>
      <c r="C29" s="47"/>
      <c r="D29" s="48"/>
    </row>
    <row r="30" spans="2:4">
      <c r="B30" s="38"/>
      <c r="C30" s="47"/>
      <c r="D30" s="48"/>
    </row>
    <row r="31" spans="2:4">
      <c r="B31" s="38"/>
      <c r="C31" s="47"/>
      <c r="D31" s="48"/>
    </row>
    <row r="32" spans="2:4">
      <c r="B32" s="38"/>
      <c r="C32" s="47"/>
      <c r="D32" s="48"/>
    </row>
    <row r="33" spans="2:4">
      <c r="B33" s="38"/>
      <c r="C33" s="47"/>
      <c r="D33" s="48"/>
    </row>
    <row r="34" spans="2:4">
      <c r="B34" s="38"/>
      <c r="C34" s="47"/>
      <c r="D34" s="48"/>
    </row>
    <row r="35" spans="2:4">
      <c r="B35" s="38"/>
      <c r="C35" s="47"/>
      <c r="D35" s="48"/>
    </row>
    <row r="36" spans="2:4">
      <c r="B36" s="38"/>
      <c r="C36" s="47"/>
      <c r="D36" s="48"/>
    </row>
    <row r="37" spans="2:4">
      <c r="B37" s="38"/>
      <c r="C37" s="47"/>
      <c r="D37" s="48"/>
    </row>
    <row r="38" spans="2:4">
      <c r="B38" s="38"/>
      <c r="C38" s="47"/>
      <c r="D38" s="48"/>
    </row>
    <row r="39" spans="2:4">
      <c r="B39" s="38"/>
      <c r="C39" s="47"/>
      <c r="D39" s="48"/>
    </row>
    <row r="40" spans="2:4">
      <c r="B40" s="38"/>
      <c r="C40" s="47"/>
      <c r="D40" s="48"/>
    </row>
    <row r="41" spans="2:4">
      <c r="B41" s="38"/>
      <c r="C41" s="47"/>
      <c r="D41" s="48"/>
    </row>
    <row r="42" spans="2:4">
      <c r="B42" s="38"/>
      <c r="C42" s="47"/>
      <c r="D42" s="48"/>
    </row>
    <row r="43" spans="2:4">
      <c r="B43" s="38"/>
      <c r="C43" s="47"/>
      <c r="D43" s="48"/>
    </row>
    <row r="44" spans="2:4">
      <c r="B44" s="38"/>
      <c r="C44" s="47"/>
      <c r="D44" s="48"/>
    </row>
    <row r="45" spans="2:4">
      <c r="B45" s="38"/>
      <c r="C45" s="47"/>
      <c r="D45" s="48"/>
    </row>
    <row r="46" spans="2:4">
      <c r="B46" s="38"/>
      <c r="C46" s="47"/>
      <c r="D46" s="48"/>
    </row>
    <row r="47" spans="2:4">
      <c r="B47" s="38"/>
      <c r="C47" s="47"/>
      <c r="D47" s="48"/>
    </row>
    <row r="48" spans="2:4">
      <c r="B48" s="38"/>
      <c r="C48" s="47"/>
      <c r="D48" s="48"/>
    </row>
    <row r="49" spans="2:4">
      <c r="B49" s="38"/>
      <c r="C49" s="47"/>
      <c r="D49" s="48"/>
    </row>
    <row r="50" spans="2:4">
      <c r="B50" s="38"/>
      <c r="C50" s="47"/>
      <c r="D50" s="48"/>
    </row>
    <row r="51" spans="2:4">
      <c r="B51" s="38"/>
      <c r="C51" s="47"/>
      <c r="D51" s="48"/>
    </row>
    <row r="52" spans="2:4">
      <c r="B52" s="38"/>
      <c r="C52" s="47"/>
      <c r="D52" s="48"/>
    </row>
    <row r="53" spans="2:4">
      <c r="B53" s="38"/>
      <c r="C53" s="47"/>
      <c r="D53" s="48"/>
    </row>
    <row r="54" spans="2:4">
      <c r="B54" s="38"/>
      <c r="C54" s="47"/>
      <c r="D54" s="48"/>
    </row>
    <row r="55" spans="2:4">
      <c r="B55" s="38"/>
      <c r="C55" s="47"/>
      <c r="D55" s="48"/>
    </row>
    <row r="56" spans="2:4">
      <c r="B56" s="38"/>
      <c r="C56" s="47"/>
      <c r="D56" s="48"/>
    </row>
    <row r="57" spans="2:4">
      <c r="B57" s="38"/>
      <c r="C57" s="47"/>
      <c r="D57" s="48"/>
    </row>
    <row r="58" spans="2:4">
      <c r="B58" s="38"/>
      <c r="C58" s="47"/>
      <c r="D58" s="48"/>
    </row>
    <row r="59" spans="2:4">
      <c r="B59" s="38"/>
      <c r="C59" s="47"/>
      <c r="D59" s="48"/>
    </row>
    <row r="60" spans="2:4">
      <c r="B60" s="38"/>
      <c r="C60" s="47"/>
      <c r="D60" s="48"/>
    </row>
    <row r="61" spans="2:4">
      <c r="B61" s="38"/>
      <c r="C61" s="47"/>
      <c r="D61" s="48"/>
    </row>
    <row r="62" spans="2:4">
      <c r="B62" s="38"/>
      <c r="C62" s="47"/>
      <c r="D62" s="48"/>
    </row>
    <row r="63" spans="2:4">
      <c r="B63" s="38"/>
      <c r="C63" s="47"/>
      <c r="D63" s="48"/>
    </row>
    <row r="64" spans="2:4">
      <c r="B64" s="38"/>
      <c r="C64" s="47"/>
      <c r="D64" s="48"/>
    </row>
    <row r="65" spans="2:4">
      <c r="B65" s="38"/>
      <c r="C65" s="47"/>
      <c r="D65" s="48"/>
    </row>
    <row r="66" spans="2:4">
      <c r="B66" s="38"/>
      <c r="C66" s="47"/>
      <c r="D66" s="48"/>
    </row>
    <row r="67" spans="2:4">
      <c r="B67" s="38"/>
      <c r="C67" s="47"/>
      <c r="D67" s="48"/>
    </row>
    <row r="68" spans="2:4">
      <c r="B68" s="38"/>
      <c r="C68" s="47"/>
      <c r="D68" s="48"/>
    </row>
    <row r="69" spans="2:4">
      <c r="B69" s="38"/>
      <c r="C69" s="47"/>
      <c r="D69" s="48"/>
    </row>
    <row r="70" spans="2:4">
      <c r="B70" s="38"/>
      <c r="C70" s="47"/>
      <c r="D70" s="48"/>
    </row>
    <row r="71" spans="2:4">
      <c r="B71" s="38"/>
      <c r="C71" s="47"/>
      <c r="D71" s="48"/>
    </row>
    <row r="72" spans="2:4">
      <c r="B72" s="38"/>
      <c r="C72" s="47"/>
      <c r="D72" s="48"/>
    </row>
    <row r="73" spans="2:4">
      <c r="B73" s="38"/>
      <c r="C73" s="47"/>
      <c r="D73" s="48"/>
    </row>
    <row r="74" spans="2:4">
      <c r="B74" s="38"/>
      <c r="C74" s="47"/>
      <c r="D74" s="48"/>
    </row>
    <row r="75" spans="2:4">
      <c r="B75" s="38"/>
      <c r="C75" s="47"/>
      <c r="D75" s="48"/>
    </row>
    <row r="76" spans="2:4">
      <c r="B76" s="38"/>
      <c r="C76" s="47"/>
      <c r="D76" s="48"/>
    </row>
    <row r="77" spans="2:4">
      <c r="B77" s="38"/>
      <c r="C77" s="47"/>
      <c r="D77" s="48"/>
    </row>
    <row r="78" spans="2:4">
      <c r="B78" s="38"/>
      <c r="C78" s="47"/>
      <c r="D78" s="48"/>
    </row>
    <row r="79" spans="2:4">
      <c r="B79" s="38"/>
      <c r="C79" s="47"/>
      <c r="D79" s="48"/>
    </row>
    <row r="80" spans="2:4">
      <c r="B80" s="38"/>
      <c r="C80" s="47"/>
      <c r="D80" s="48"/>
    </row>
    <row r="81" spans="2:4">
      <c r="B81" s="38"/>
      <c r="C81" s="47"/>
      <c r="D81" s="48"/>
    </row>
    <row r="82" spans="2:4">
      <c r="B82" s="38"/>
      <c r="C82" s="47"/>
      <c r="D82" s="48"/>
    </row>
    <row r="83" spans="2:4">
      <c r="B83" s="38"/>
      <c r="C83" s="47"/>
      <c r="D83" s="48"/>
    </row>
    <row r="84" spans="2:4">
      <c r="B84" s="38"/>
      <c r="C84" s="47"/>
      <c r="D84" s="48"/>
    </row>
    <row r="85" spans="2:4">
      <c r="B85" s="38"/>
      <c r="C85" s="47"/>
      <c r="D85" s="48"/>
    </row>
    <row r="86" spans="2:4">
      <c r="B86" s="38"/>
      <c r="C86" s="47"/>
      <c r="D86" s="48"/>
    </row>
    <row r="87" spans="2:4">
      <c r="B87" s="38"/>
      <c r="C87" s="47"/>
      <c r="D87" s="48"/>
    </row>
    <row r="88" spans="2:4">
      <c r="B88" s="38"/>
      <c r="C88" s="47"/>
      <c r="D88" s="48"/>
    </row>
    <row r="89" spans="2:4">
      <c r="B89" s="38"/>
      <c r="C89" s="47"/>
      <c r="D89" s="48"/>
    </row>
    <row r="90" spans="2:4">
      <c r="B90" s="38"/>
      <c r="C90" s="47"/>
      <c r="D90" s="48"/>
    </row>
    <row r="91" spans="2:4">
      <c r="B91" s="38"/>
      <c r="C91" s="47"/>
      <c r="D91" s="48"/>
    </row>
    <row r="92" spans="2:4">
      <c r="B92" s="38"/>
      <c r="C92" s="47"/>
      <c r="D92" s="48"/>
    </row>
    <row r="93" spans="2:4">
      <c r="B93" s="38"/>
      <c r="C93" s="47"/>
      <c r="D93" s="48"/>
    </row>
    <row r="94" spans="2:4">
      <c r="B94" s="38"/>
      <c r="C94" s="47"/>
      <c r="D94" s="48"/>
    </row>
    <row r="95" spans="2:4">
      <c r="B95" s="38"/>
      <c r="C95" s="47"/>
      <c r="D95" s="48"/>
    </row>
    <row r="96" spans="2:4">
      <c r="B96" s="38"/>
      <c r="C96" s="47"/>
      <c r="D96" s="48"/>
    </row>
    <row r="97" spans="2:4">
      <c r="B97" s="38"/>
      <c r="C97" s="47"/>
      <c r="D97" s="48"/>
    </row>
    <row r="98" spans="2:4">
      <c r="B98" s="38"/>
      <c r="C98" s="47"/>
      <c r="D98" s="48"/>
    </row>
    <row r="99" spans="2:4">
      <c r="B99" s="38"/>
      <c r="C99" s="47"/>
      <c r="D99" s="48"/>
    </row>
    <row r="100" spans="2:4">
      <c r="B100" s="38"/>
      <c r="C100" s="47"/>
      <c r="D100" s="48"/>
    </row>
    <row r="101" spans="2:4">
      <c r="B101" s="38"/>
      <c r="C101" s="47"/>
      <c r="D101" s="48"/>
    </row>
    <row r="102" spans="2:4">
      <c r="B102" s="38"/>
      <c r="C102" s="47"/>
      <c r="D102" s="48"/>
    </row>
    <row r="103" spans="2:4">
      <c r="B103" s="38"/>
      <c r="C103" s="47"/>
      <c r="D103" s="48"/>
    </row>
    <row r="104" spans="2:4">
      <c r="B104" s="38"/>
      <c r="C104" s="47"/>
      <c r="D104" s="48"/>
    </row>
    <row r="105" spans="2:4">
      <c r="B105" s="38"/>
      <c r="C105" s="47"/>
      <c r="D105" s="48"/>
    </row>
    <row r="106" spans="2:4">
      <c r="B106" s="38"/>
      <c r="C106" s="47"/>
      <c r="D106" s="48"/>
    </row>
    <row r="107" spans="2:4">
      <c r="B107" s="38"/>
      <c r="C107" s="47"/>
      <c r="D107" s="48"/>
    </row>
    <row r="108" spans="2:4">
      <c r="B108" s="38"/>
      <c r="C108" s="47"/>
      <c r="D108" s="48"/>
    </row>
    <row r="109" spans="2:4">
      <c r="B109" s="38"/>
      <c r="C109" s="47"/>
      <c r="D109" s="48"/>
    </row>
    <row r="110" spans="2:4">
      <c r="B110" s="38"/>
      <c r="C110" s="47"/>
      <c r="D110" s="48"/>
    </row>
    <row r="111" spans="2:4">
      <c r="B111" s="38"/>
      <c r="C111" s="47"/>
      <c r="D111" s="48"/>
    </row>
    <row r="112" spans="2:4">
      <c r="B112" s="38"/>
      <c r="C112" s="47"/>
      <c r="D112" s="48"/>
    </row>
    <row r="113" spans="2:4">
      <c r="B113" s="38"/>
      <c r="C113" s="47"/>
      <c r="D113" s="48"/>
    </row>
    <row r="114" spans="2:4">
      <c r="B114" s="38"/>
      <c r="C114" s="47"/>
      <c r="D114" s="48"/>
    </row>
    <row r="115" spans="2:4">
      <c r="B115" s="38"/>
      <c r="C115" s="47"/>
      <c r="D115" s="48"/>
    </row>
    <row r="116" spans="2:4">
      <c r="B116" s="38"/>
      <c r="C116" s="47"/>
      <c r="D116" s="48"/>
    </row>
    <row r="117" spans="2:4">
      <c r="B117" s="38"/>
      <c r="C117" s="47"/>
      <c r="D117" s="48"/>
    </row>
    <row r="118" spans="2:4">
      <c r="B118" s="38"/>
      <c r="C118" s="47"/>
      <c r="D118" s="48"/>
    </row>
    <row r="119" spans="2:4">
      <c r="B119" s="38"/>
      <c r="C119" s="47"/>
      <c r="D119" s="48"/>
    </row>
    <row r="120" spans="2:4">
      <c r="B120" s="38"/>
      <c r="C120" s="47"/>
      <c r="D120" s="48"/>
    </row>
    <row r="121" spans="2:4">
      <c r="B121" s="38"/>
      <c r="C121" s="47"/>
      <c r="D121" s="48"/>
    </row>
    <row r="122" spans="2:4">
      <c r="B122" s="38"/>
      <c r="C122" s="47"/>
      <c r="D122" s="48"/>
    </row>
    <row r="123" spans="2:4">
      <c r="B123" s="38"/>
      <c r="C123" s="47"/>
      <c r="D123" s="48"/>
    </row>
    <row r="124" spans="2:4">
      <c r="B124" s="38"/>
      <c r="C124" s="47"/>
      <c r="D124" s="48"/>
    </row>
    <row r="125" spans="2:4">
      <c r="B125" s="38"/>
      <c r="C125" s="47"/>
      <c r="D125" s="48"/>
    </row>
    <row r="126" spans="2:4">
      <c r="B126" s="38"/>
      <c r="C126" s="47"/>
      <c r="D126" s="48"/>
    </row>
    <row r="127" spans="2:4">
      <c r="B127" s="38"/>
      <c r="C127" s="47"/>
      <c r="D127" s="48"/>
    </row>
    <row r="128" spans="2:4">
      <c r="B128" s="38"/>
      <c r="C128" s="47"/>
      <c r="D128" s="48"/>
    </row>
    <row r="129" spans="2:4">
      <c r="B129" s="38"/>
      <c r="C129" s="47"/>
      <c r="D129" s="48"/>
    </row>
    <row r="130" spans="2:4">
      <c r="B130" s="38"/>
      <c r="C130" s="47"/>
      <c r="D130" s="48"/>
    </row>
    <row r="131" spans="2:4">
      <c r="B131" s="38"/>
      <c r="C131" s="47"/>
      <c r="D131" s="48"/>
    </row>
    <row r="132" spans="2:4">
      <c r="B132" s="38"/>
      <c r="C132" s="47"/>
      <c r="D132" s="48"/>
    </row>
    <row r="133" spans="2:4">
      <c r="B133" s="38"/>
      <c r="C133" s="47"/>
      <c r="D133" s="48"/>
    </row>
    <row r="134" spans="2:4">
      <c r="B134" s="38"/>
      <c r="C134" s="47"/>
      <c r="D134" s="48"/>
    </row>
    <row r="135" spans="2:4">
      <c r="B135" s="38"/>
      <c r="C135" s="47"/>
      <c r="D135" s="48"/>
    </row>
    <row r="136" spans="2:4">
      <c r="B136" s="38"/>
      <c r="C136" s="47"/>
      <c r="D136" s="48"/>
    </row>
    <row r="137" spans="2:4">
      <c r="B137" s="38"/>
      <c r="C137" s="47"/>
      <c r="D137" s="48"/>
    </row>
    <row r="138" spans="2:4">
      <c r="B138" s="38"/>
      <c r="C138" s="47"/>
      <c r="D138" s="48"/>
    </row>
    <row r="139" spans="2:4">
      <c r="B139" s="38"/>
      <c r="C139" s="47"/>
      <c r="D139" s="48"/>
    </row>
    <row r="140" spans="2:4">
      <c r="B140" s="38"/>
      <c r="C140" s="47"/>
      <c r="D140" s="48"/>
    </row>
    <row r="141" spans="2:4">
      <c r="B141" s="38"/>
      <c r="C141" s="47"/>
      <c r="D141" s="48"/>
    </row>
    <row r="142" spans="2:4">
      <c r="B142" s="38"/>
      <c r="C142" s="47"/>
      <c r="D142" s="48"/>
    </row>
    <row r="143" spans="2:4">
      <c r="B143" s="38"/>
      <c r="C143" s="47"/>
      <c r="D143" s="48"/>
    </row>
    <row r="144" spans="2:4">
      <c r="B144" s="38"/>
      <c r="C144" s="47"/>
      <c r="D144" s="48"/>
    </row>
    <row r="145" spans="2:4">
      <c r="B145" s="38"/>
      <c r="C145" s="47"/>
      <c r="D145" s="48"/>
    </row>
    <row r="146" spans="2:4">
      <c r="B146" s="38"/>
      <c r="C146" s="47"/>
      <c r="D146" s="48"/>
    </row>
    <row r="147" spans="2:4">
      <c r="B147" s="38"/>
      <c r="C147" s="47"/>
      <c r="D147" s="48"/>
    </row>
    <row r="148" spans="2:4">
      <c r="B148" s="38"/>
      <c r="C148" s="47"/>
      <c r="D148" s="48"/>
    </row>
    <row r="149" spans="2:4">
      <c r="B149" s="38"/>
      <c r="C149" s="47"/>
      <c r="D149" s="48"/>
    </row>
    <row r="150" spans="2:4">
      <c r="B150" s="38"/>
      <c r="C150" s="47"/>
      <c r="D150" s="48"/>
    </row>
    <row r="151" spans="2:4">
      <c r="B151" s="38"/>
      <c r="C151" s="47"/>
      <c r="D151" s="48"/>
    </row>
    <row r="152" spans="2:4">
      <c r="B152" s="38"/>
      <c r="C152" s="47"/>
      <c r="D152" s="48"/>
    </row>
    <row r="153" spans="2:4">
      <c r="B153" s="38"/>
      <c r="C153" s="47"/>
      <c r="D153" s="48"/>
    </row>
    <row r="154" spans="2:4">
      <c r="B154" s="38"/>
      <c r="C154" s="47"/>
      <c r="D154" s="48"/>
    </row>
    <row r="155" spans="2:4">
      <c r="B155" s="38"/>
      <c r="C155" s="47"/>
      <c r="D155" s="48"/>
    </row>
    <row r="156" spans="2:4">
      <c r="B156" s="38"/>
      <c r="C156" s="47"/>
      <c r="D156" s="48"/>
    </row>
    <row r="157" spans="2:4">
      <c r="B157" s="38"/>
      <c r="C157" s="47"/>
      <c r="D157" s="48"/>
    </row>
    <row r="158" spans="2:4">
      <c r="B158" s="38"/>
      <c r="C158" s="47"/>
      <c r="D158" s="48"/>
    </row>
    <row r="159" spans="2:4">
      <c r="B159" s="38"/>
      <c r="C159" s="47"/>
      <c r="D159" s="48"/>
    </row>
    <row r="160" spans="2:4">
      <c r="B160" s="38"/>
      <c r="C160" s="47"/>
      <c r="D160" s="48"/>
    </row>
    <row r="161" spans="2:4">
      <c r="B161" s="38"/>
      <c r="C161" s="47"/>
      <c r="D161" s="48"/>
    </row>
    <row r="162" spans="2:4">
      <c r="B162" s="38"/>
      <c r="C162" s="47"/>
      <c r="D162" s="48"/>
    </row>
    <row r="163" spans="2:4">
      <c r="B163" s="38"/>
      <c r="C163" s="47"/>
      <c r="D163" s="48"/>
    </row>
    <row r="164" spans="2:4">
      <c r="B164" s="38"/>
      <c r="C164" s="47"/>
      <c r="D164" s="48"/>
    </row>
    <row r="165" spans="2:4">
      <c r="B165" s="38"/>
      <c r="C165" s="47"/>
      <c r="D165" s="48"/>
    </row>
    <row r="166" spans="2:4">
      <c r="B166" s="38"/>
      <c r="C166" s="47"/>
      <c r="D166" s="48"/>
    </row>
    <row r="167" spans="2:4">
      <c r="B167" s="38"/>
      <c r="C167" s="47"/>
      <c r="D167" s="48"/>
    </row>
    <row r="168" spans="2:4">
      <c r="B168" s="38"/>
      <c r="C168" s="47"/>
      <c r="D168" s="48"/>
    </row>
    <row r="169" spans="2:4">
      <c r="B169" s="38"/>
      <c r="C169" s="47"/>
      <c r="D169" s="48"/>
    </row>
    <row r="170" spans="2:4">
      <c r="B170" s="38"/>
      <c r="C170" s="47"/>
      <c r="D170" s="48"/>
    </row>
    <row r="171" spans="2:4">
      <c r="B171" s="38"/>
      <c r="C171" s="47"/>
      <c r="D171" s="48"/>
    </row>
    <row r="172" spans="2:4">
      <c r="B172" s="38"/>
      <c r="C172" s="47"/>
      <c r="D172" s="48"/>
    </row>
    <row r="173" spans="2:4">
      <c r="B173" s="38"/>
      <c r="C173" s="47"/>
      <c r="D173" s="48"/>
    </row>
    <row r="174" spans="2:4">
      <c r="B174" s="38"/>
      <c r="C174" s="47"/>
      <c r="D174" s="48"/>
    </row>
    <row r="175" spans="2:4">
      <c r="B175" s="38"/>
      <c r="C175" s="47"/>
      <c r="D175" s="48"/>
    </row>
    <row r="176" spans="2:4">
      <c r="B176" s="38"/>
      <c r="C176" s="47"/>
      <c r="D176" s="48"/>
    </row>
    <row r="177" spans="2:4">
      <c r="B177" s="38"/>
      <c r="C177" s="47"/>
      <c r="D177" s="48"/>
    </row>
    <row r="178" spans="2:4">
      <c r="B178" s="38"/>
      <c r="C178" s="47"/>
      <c r="D178" s="48"/>
    </row>
    <row r="179" spans="2:4">
      <c r="B179" s="38"/>
      <c r="C179" s="47"/>
      <c r="D179" s="48"/>
    </row>
    <row r="180" spans="2:4">
      <c r="B180" s="38"/>
      <c r="C180" s="47"/>
      <c r="D180" s="48"/>
    </row>
    <row r="181" spans="2:4">
      <c r="B181" s="38"/>
      <c r="C181" s="47"/>
      <c r="D181" s="48"/>
    </row>
    <row r="182" spans="2:4">
      <c r="B182" s="38"/>
      <c r="C182" s="47"/>
      <c r="D182" s="48"/>
    </row>
    <row r="183" spans="2:4">
      <c r="B183" s="38"/>
      <c r="C183" s="47"/>
      <c r="D183" s="48"/>
    </row>
    <row r="184" spans="2:4">
      <c r="B184" s="38"/>
      <c r="C184" s="47"/>
      <c r="D184" s="48"/>
    </row>
    <row r="185" spans="2:4">
      <c r="B185" s="38"/>
      <c r="C185" s="47"/>
      <c r="D185" s="48"/>
    </row>
    <row r="186" spans="2:4">
      <c r="B186" s="38"/>
      <c r="C186" s="47"/>
      <c r="D186" s="48"/>
    </row>
    <row r="187" spans="2:4">
      <c r="B187" s="38"/>
      <c r="C187" s="47"/>
      <c r="D187" s="48"/>
    </row>
    <row r="188" spans="2:4">
      <c r="B188" s="38"/>
      <c r="C188" s="47"/>
      <c r="D188" s="48"/>
    </row>
    <row r="189" spans="2:4">
      <c r="B189" s="38"/>
      <c r="C189" s="47"/>
      <c r="D189" s="48"/>
    </row>
    <row r="190" spans="2:4">
      <c r="B190" s="38"/>
      <c r="C190" s="47"/>
      <c r="D190" s="48"/>
    </row>
    <row r="191" spans="2:4">
      <c r="B191" s="38"/>
      <c r="C191" s="47"/>
      <c r="D191" s="48"/>
    </row>
    <row r="192" spans="2:4">
      <c r="B192" s="38"/>
      <c r="C192" s="47"/>
      <c r="D192" s="48"/>
    </row>
    <row r="193" spans="2:4">
      <c r="B193" s="38"/>
      <c r="C193" s="47"/>
      <c r="D193" s="48"/>
    </row>
    <row r="194" spans="2:4">
      <c r="B194" s="38"/>
      <c r="C194" s="47"/>
      <c r="D194" s="48"/>
    </row>
    <row r="195" spans="2:4">
      <c r="B195" s="38"/>
      <c r="C195" s="47"/>
      <c r="D195" s="48"/>
    </row>
    <row r="196" spans="2:4">
      <c r="B196" s="38"/>
      <c r="C196" s="47"/>
      <c r="D196" s="48"/>
    </row>
    <row r="197" spans="2:4">
      <c r="B197" s="38"/>
      <c r="C197" s="47"/>
      <c r="D197" s="48"/>
    </row>
    <row r="198" spans="2:4">
      <c r="B198" s="38"/>
      <c r="C198" s="47"/>
      <c r="D198" s="48"/>
    </row>
    <row r="199" spans="2:4">
      <c r="B199" s="38"/>
      <c r="C199" s="47"/>
      <c r="D199" s="48"/>
    </row>
    <row r="200" spans="2:4">
      <c r="B200" s="38"/>
      <c r="C200" s="47"/>
      <c r="D200" s="48"/>
    </row>
    <row r="201" spans="2:4">
      <c r="B201" s="38"/>
      <c r="C201" s="47"/>
      <c r="D201" s="48"/>
    </row>
    <row r="202" spans="2:4">
      <c r="B202" s="38"/>
      <c r="C202" s="47"/>
      <c r="D202" s="48"/>
    </row>
    <row r="203" spans="2:4">
      <c r="B203" s="38"/>
      <c r="C203" s="47"/>
      <c r="D203" s="48"/>
    </row>
    <row r="204" spans="2:4">
      <c r="B204" s="38"/>
      <c r="C204" s="47"/>
      <c r="D204" s="48"/>
    </row>
    <row r="205" spans="2:4">
      <c r="B205" s="38"/>
      <c r="C205" s="47"/>
      <c r="D205" s="48"/>
    </row>
    <row r="206" spans="2:4">
      <c r="B206" s="38"/>
      <c r="C206" s="47"/>
      <c r="D206" s="48"/>
    </row>
    <row r="207" spans="2:4">
      <c r="B207" s="38"/>
      <c r="C207" s="47"/>
      <c r="D207" s="48"/>
    </row>
    <row r="208" spans="2:4">
      <c r="B208" s="38"/>
      <c r="C208" s="47"/>
      <c r="D208" s="48"/>
    </row>
    <row r="209" spans="2:4">
      <c r="B209" s="38"/>
      <c r="C209" s="47"/>
      <c r="D209" s="48"/>
    </row>
    <row r="210" spans="2:4">
      <c r="B210" s="38"/>
      <c r="C210" s="47"/>
      <c r="D210" s="48"/>
    </row>
    <row r="211" spans="2:4">
      <c r="B211" s="38"/>
      <c r="C211" s="47"/>
      <c r="D211" s="48"/>
    </row>
    <row r="212" spans="2:4">
      <c r="B212" s="38"/>
      <c r="C212" s="47"/>
      <c r="D212" s="48"/>
    </row>
    <row r="213" spans="2:4">
      <c r="B213" s="38"/>
      <c r="C213" s="47"/>
      <c r="D213" s="48"/>
    </row>
    <row r="214" spans="2:4">
      <c r="B214" s="38"/>
      <c r="C214" s="47"/>
      <c r="D214" s="48"/>
    </row>
    <row r="215" spans="2:4">
      <c r="B215" s="38"/>
      <c r="C215" s="47"/>
      <c r="D215" s="48"/>
    </row>
    <row r="216" spans="2:4">
      <c r="B216" s="38"/>
      <c r="C216" s="47"/>
      <c r="D216" s="48"/>
    </row>
    <row r="217" spans="2:4">
      <c r="B217" s="38"/>
      <c r="C217" s="47"/>
      <c r="D217" s="48"/>
    </row>
    <row r="218" spans="2:4">
      <c r="B218" s="38"/>
      <c r="C218" s="47"/>
      <c r="D218" s="48"/>
    </row>
    <row r="219" spans="2:4">
      <c r="B219" s="38"/>
      <c r="C219" s="47"/>
      <c r="D219" s="48"/>
    </row>
    <row r="220" spans="2:4">
      <c r="B220" s="38"/>
      <c r="C220" s="47"/>
      <c r="D220" s="48"/>
    </row>
    <row r="221" spans="2:4">
      <c r="B221" s="38"/>
      <c r="C221" s="47"/>
      <c r="D221" s="48"/>
    </row>
    <row r="222" spans="2:4">
      <c r="B222" s="38"/>
      <c r="C222" s="47"/>
      <c r="D222" s="48"/>
    </row>
    <row r="223" spans="2:4">
      <c r="B223" s="38"/>
      <c r="C223" s="47"/>
      <c r="D223" s="48"/>
    </row>
    <row r="224" spans="2:4">
      <c r="B224" s="38"/>
      <c r="C224" s="47"/>
      <c r="D224" s="48"/>
    </row>
    <row r="225" spans="2:4">
      <c r="B225" s="38"/>
      <c r="C225" s="47"/>
      <c r="D225" s="48"/>
    </row>
    <row r="226" spans="2:4">
      <c r="B226" s="38"/>
      <c r="C226" s="47"/>
      <c r="D226" s="48"/>
    </row>
    <row r="227" spans="2:4">
      <c r="B227" s="38"/>
      <c r="C227" s="47"/>
      <c r="D227" s="48"/>
    </row>
    <row r="228" spans="2:4">
      <c r="B228" s="38"/>
      <c r="C228" s="47"/>
      <c r="D228" s="48"/>
    </row>
    <row r="229" spans="2:4">
      <c r="B229" s="38"/>
      <c r="C229" s="47"/>
      <c r="D229" s="48"/>
    </row>
    <row r="230" spans="2:4">
      <c r="B230" s="38"/>
      <c r="C230" s="47"/>
      <c r="D230" s="48"/>
    </row>
    <row r="231" spans="2:4">
      <c r="B231" s="38"/>
      <c r="C231" s="47"/>
      <c r="D231" s="48"/>
    </row>
    <row r="232" spans="2:4">
      <c r="B232" s="38"/>
      <c r="C232" s="47"/>
      <c r="D232" s="48"/>
    </row>
    <row r="233" spans="2:4">
      <c r="B233" s="38"/>
      <c r="C233" s="47"/>
      <c r="D233" s="48"/>
    </row>
    <row r="234" spans="2:4">
      <c r="B234" s="38"/>
      <c r="C234" s="47"/>
      <c r="D234" s="48"/>
    </row>
    <row r="235" spans="2:4">
      <c r="B235" s="38"/>
      <c r="C235" s="47"/>
      <c r="D235" s="48"/>
    </row>
    <row r="236" spans="2:4">
      <c r="B236" s="38"/>
      <c r="C236" s="47"/>
      <c r="D236" s="48"/>
    </row>
    <row r="237" spans="2:4">
      <c r="B237" s="38"/>
      <c r="C237" s="47"/>
      <c r="D237" s="48"/>
    </row>
    <row r="238" spans="2:4">
      <c r="B238" s="38"/>
      <c r="C238" s="47"/>
      <c r="D238" s="48"/>
    </row>
    <row r="239" spans="2:4">
      <c r="B239" s="38"/>
      <c r="C239" s="47"/>
      <c r="D239" s="48"/>
    </row>
    <row r="240" spans="2:4">
      <c r="B240" s="38"/>
      <c r="C240" s="47"/>
      <c r="D240" s="48"/>
    </row>
    <row r="241" spans="2:4">
      <c r="B241" s="38"/>
      <c r="C241" s="47"/>
      <c r="D241" s="48"/>
    </row>
    <row r="242" spans="2:4">
      <c r="B242" s="38"/>
      <c r="C242" s="47"/>
      <c r="D242" s="48"/>
    </row>
    <row r="243" spans="2:4">
      <c r="B243" s="38"/>
      <c r="C243" s="47"/>
      <c r="D243" s="48"/>
    </row>
    <row r="244" spans="2:4">
      <c r="B244" s="38"/>
      <c r="C244" s="47"/>
      <c r="D244" s="48"/>
    </row>
    <row r="245" spans="2:4">
      <c r="B245" s="38"/>
      <c r="C245" s="47"/>
      <c r="D245" s="48"/>
    </row>
    <row r="246" spans="2:4">
      <c r="B246" s="38"/>
      <c r="C246" s="47"/>
      <c r="D246" s="48"/>
    </row>
    <row r="247" spans="2:4">
      <c r="B247" s="38"/>
      <c r="C247" s="47"/>
      <c r="D247" s="48"/>
    </row>
    <row r="248" spans="2:4">
      <c r="B248" s="38"/>
      <c r="C248" s="47"/>
      <c r="D248" s="48"/>
    </row>
    <row r="249" spans="2:4">
      <c r="B249" s="38"/>
      <c r="C249" s="47"/>
      <c r="D249" s="48"/>
    </row>
    <row r="250" spans="2:4">
      <c r="B250" s="38"/>
      <c r="C250" s="47"/>
      <c r="D250" s="48"/>
    </row>
    <row r="251" spans="2:4">
      <c r="B251" s="38"/>
      <c r="C251" s="47"/>
      <c r="D251" s="48"/>
    </row>
    <row r="252" spans="2:4">
      <c r="B252" s="38"/>
      <c r="C252" s="47"/>
      <c r="D252" s="48"/>
    </row>
    <row r="253" spans="2:4">
      <c r="B253" s="38"/>
      <c r="C253" s="47"/>
      <c r="D253" s="48"/>
    </row>
    <row r="254" spans="2:4">
      <c r="B254" s="38"/>
      <c r="C254" s="47"/>
      <c r="D254" s="48"/>
    </row>
    <row r="255" spans="2:4">
      <c r="B255" s="38"/>
      <c r="C255" s="47"/>
      <c r="D255" s="48"/>
    </row>
    <row r="256" spans="2:4">
      <c r="B256" s="38"/>
      <c r="C256" s="47"/>
      <c r="D256" s="48"/>
    </row>
    <row r="257" spans="2:4">
      <c r="B257" s="38"/>
      <c r="C257" s="47"/>
      <c r="D257" s="48"/>
    </row>
    <row r="258" spans="2:4">
      <c r="B258" s="38"/>
      <c r="C258" s="47"/>
      <c r="D258" s="48"/>
    </row>
    <row r="259" spans="2:4">
      <c r="B259" s="38"/>
      <c r="C259" s="47"/>
      <c r="D259" s="48"/>
    </row>
    <row r="260" spans="2:4">
      <c r="B260" s="38"/>
      <c r="C260" s="47"/>
      <c r="D260" s="48"/>
    </row>
    <row r="261" spans="2:4">
      <c r="B261" s="38"/>
      <c r="C261" s="47"/>
      <c r="D261" s="48"/>
    </row>
    <row r="262" spans="2:4">
      <c r="B262" s="38"/>
      <c r="C262" s="47"/>
      <c r="D262" s="48"/>
    </row>
    <row r="263" spans="2:4">
      <c r="B263" s="38"/>
      <c r="C263" s="47"/>
      <c r="D263" s="48"/>
    </row>
    <row r="264" spans="2:4">
      <c r="B264" s="38"/>
      <c r="C264" s="47"/>
      <c r="D264" s="48"/>
    </row>
    <row r="265" spans="2:4">
      <c r="B265" s="38"/>
      <c r="C265" s="47"/>
      <c r="D265" s="48"/>
    </row>
    <row r="266" spans="2:4">
      <c r="B266" s="38"/>
      <c r="C266" s="47"/>
      <c r="D266" s="48"/>
    </row>
    <row r="267" spans="2:4">
      <c r="B267" s="38"/>
      <c r="C267" s="47"/>
      <c r="D267" s="48"/>
    </row>
    <row r="268" spans="2:4">
      <c r="B268" s="38"/>
      <c r="C268" s="47"/>
      <c r="D268" s="48"/>
    </row>
    <row r="269" spans="2:4">
      <c r="B269" s="38"/>
      <c r="C269" s="47"/>
      <c r="D269" s="48"/>
    </row>
    <row r="270" spans="2:4">
      <c r="B270" s="38"/>
      <c r="C270" s="47"/>
      <c r="D270" s="48"/>
    </row>
    <row r="271" spans="2:4">
      <c r="B271" s="38"/>
      <c r="C271" s="47"/>
      <c r="D271" s="48"/>
    </row>
    <row r="272" spans="2:4">
      <c r="B272" s="38"/>
      <c r="C272" s="47"/>
      <c r="D272" s="48"/>
    </row>
    <row r="273" spans="2:4">
      <c r="B273" s="38"/>
      <c r="C273" s="47"/>
      <c r="D273" s="48"/>
    </row>
    <row r="274" spans="2:4">
      <c r="B274" s="38"/>
      <c r="C274" s="47"/>
      <c r="D274" s="48"/>
    </row>
    <row r="275" spans="2:4">
      <c r="B275" s="38"/>
      <c r="C275" s="47"/>
      <c r="D275" s="48"/>
    </row>
    <row r="276" spans="2:4">
      <c r="B276" s="38"/>
      <c r="C276" s="47"/>
      <c r="D276" s="48"/>
    </row>
    <row r="277" spans="2:4">
      <c r="B277" s="38"/>
      <c r="C277" s="47"/>
      <c r="D277" s="48"/>
    </row>
    <row r="278" spans="2:4">
      <c r="B278" s="38"/>
      <c r="C278" s="47"/>
      <c r="D278" s="48"/>
    </row>
    <row r="279" spans="2:4">
      <c r="B279" s="38"/>
      <c r="C279" s="47"/>
      <c r="D279" s="48"/>
    </row>
    <row r="280" spans="2:4">
      <c r="B280" s="38"/>
      <c r="C280" s="47"/>
      <c r="D280" s="48"/>
    </row>
    <row r="281" spans="2:4">
      <c r="B281" s="38"/>
      <c r="C281" s="47"/>
      <c r="D281" s="48"/>
    </row>
    <row r="282" spans="2:4">
      <c r="B282" s="38"/>
      <c r="C282" s="47"/>
      <c r="D282" s="48"/>
    </row>
    <row r="283" spans="2:4">
      <c r="B283" s="38"/>
      <c r="C283" s="47"/>
      <c r="D283" s="48"/>
    </row>
    <row r="284" spans="2:4">
      <c r="B284" s="38"/>
      <c r="C284" s="47"/>
      <c r="D284" s="48"/>
    </row>
    <row r="285" spans="2:4">
      <c r="B285" s="38"/>
      <c r="C285" s="47"/>
      <c r="D285" s="48"/>
    </row>
    <row r="286" spans="2:4">
      <c r="B286" s="38"/>
      <c r="C286" s="47"/>
      <c r="D286" s="48"/>
    </row>
    <row r="287" spans="2:4">
      <c r="B287" s="38"/>
      <c r="C287" s="47"/>
      <c r="D287" s="48"/>
    </row>
    <row r="288" spans="2:4">
      <c r="B288" s="38"/>
      <c r="C288" s="47"/>
      <c r="D288" s="48"/>
    </row>
    <row r="289" spans="2:4">
      <c r="B289" s="38"/>
      <c r="C289" s="47"/>
      <c r="D289" s="48"/>
    </row>
    <row r="290" spans="2:4">
      <c r="B290" s="38"/>
      <c r="C290" s="47"/>
      <c r="D290" s="48"/>
    </row>
    <row r="291" spans="2:4">
      <c r="B291" s="38"/>
      <c r="C291" s="47"/>
      <c r="D291" s="48"/>
    </row>
    <row r="292" spans="2:4">
      <c r="B292" s="38"/>
      <c r="C292" s="47"/>
      <c r="D292" s="48"/>
    </row>
    <row r="293" spans="2:4">
      <c r="B293" s="38"/>
      <c r="C293" s="47"/>
      <c r="D293" s="48"/>
    </row>
    <row r="294" spans="2:4">
      <c r="B294" s="38"/>
      <c r="C294" s="47"/>
      <c r="D294" s="48"/>
    </row>
    <row r="295" spans="2:4">
      <c r="B295" s="38"/>
      <c r="C295" s="47"/>
      <c r="D295" s="48"/>
    </row>
    <row r="296" spans="2:4">
      <c r="B296" s="38"/>
      <c r="C296" s="47"/>
      <c r="D296" s="48"/>
    </row>
    <row r="297" spans="2:4">
      <c r="B297" s="38"/>
      <c r="C297" s="47"/>
      <c r="D297" s="48"/>
    </row>
    <row r="298" spans="2:4">
      <c r="B298" s="38"/>
      <c r="C298" s="47"/>
      <c r="D298" s="48"/>
    </row>
    <row r="299" spans="2:4">
      <c r="B299" s="38"/>
      <c r="C299" s="47"/>
      <c r="D299" s="48"/>
    </row>
    <row r="300" spans="2:4">
      <c r="B300" s="38"/>
      <c r="C300" s="47"/>
      <c r="D300" s="48"/>
    </row>
    <row r="301" spans="2:4">
      <c r="B301" s="38"/>
      <c r="C301" s="47"/>
      <c r="D301" s="48"/>
    </row>
    <row r="302" spans="2:4">
      <c r="B302" s="38"/>
      <c r="C302" s="47"/>
      <c r="D302" s="48"/>
    </row>
    <row r="303" spans="2:4">
      <c r="B303" s="38"/>
      <c r="C303" s="47"/>
      <c r="D303" s="48"/>
    </row>
    <row r="304" spans="2:4">
      <c r="B304" s="38"/>
      <c r="C304" s="47"/>
      <c r="D304" s="48"/>
    </row>
    <row r="305" spans="2:4">
      <c r="B305" s="38"/>
      <c r="C305" s="47"/>
      <c r="D305" s="48"/>
    </row>
    <row r="306" spans="2:4">
      <c r="B306" s="38"/>
      <c r="C306" s="47"/>
      <c r="D306" s="48"/>
    </row>
    <row r="307" spans="2:4">
      <c r="B307" s="38"/>
      <c r="C307" s="47"/>
      <c r="D307" s="48"/>
    </row>
    <row r="308" spans="2:4">
      <c r="B308" s="38"/>
      <c r="C308" s="47"/>
      <c r="D308" s="48"/>
    </row>
    <row r="309" spans="2:4">
      <c r="B309" s="38"/>
      <c r="C309" s="47"/>
      <c r="D309" s="48"/>
    </row>
    <row r="310" spans="2:4">
      <c r="B310" s="38"/>
      <c r="C310" s="47"/>
      <c r="D310" s="48"/>
    </row>
    <row r="311" spans="2:4">
      <c r="B311" s="38"/>
      <c r="C311" s="47"/>
      <c r="D311" s="48"/>
    </row>
    <row r="312" spans="2:4">
      <c r="B312" s="38"/>
      <c r="C312" s="47"/>
      <c r="D312" s="48"/>
    </row>
    <row r="313" spans="2:4">
      <c r="B313" s="38"/>
      <c r="C313" s="47"/>
      <c r="D313" s="48"/>
    </row>
    <row r="314" spans="2:4">
      <c r="B314" s="38"/>
      <c r="C314" s="47"/>
      <c r="D314" s="48"/>
    </row>
    <row r="315" spans="2:4">
      <c r="B315" s="38"/>
      <c r="C315" s="47"/>
      <c r="D315" s="48"/>
    </row>
    <row r="316" spans="2:4">
      <c r="B316" s="38"/>
      <c r="C316" s="47"/>
      <c r="D316" s="48"/>
    </row>
    <row r="317" spans="2:4">
      <c r="B317" s="38"/>
      <c r="C317" s="47"/>
      <c r="D317" s="48"/>
    </row>
    <row r="318" spans="2:4">
      <c r="B318" s="38"/>
      <c r="C318" s="47"/>
      <c r="D318" s="48"/>
    </row>
    <row r="319" spans="2:4">
      <c r="B319" s="38"/>
      <c r="C319" s="47"/>
      <c r="D319" s="48"/>
    </row>
    <row r="320" spans="2:4">
      <c r="B320" s="38"/>
      <c r="C320" s="47"/>
      <c r="D320" s="48"/>
    </row>
    <row r="321" spans="2:4">
      <c r="B321" s="38"/>
      <c r="C321" s="47"/>
      <c r="D321" s="48"/>
    </row>
    <row r="322" spans="2:4">
      <c r="B322" s="38"/>
      <c r="C322" s="47"/>
      <c r="D322" s="48"/>
    </row>
    <row r="323" spans="2:4">
      <c r="B323" s="38"/>
      <c r="C323" s="47"/>
      <c r="D323" s="48"/>
    </row>
    <row r="324" spans="2:4">
      <c r="B324" s="38"/>
      <c r="C324" s="47"/>
      <c r="D324" s="48"/>
    </row>
    <row r="325" spans="2:4">
      <c r="B325" s="38"/>
      <c r="C325" s="47"/>
      <c r="D325" s="48"/>
    </row>
    <row r="326" spans="2:4">
      <c r="B326" s="38"/>
      <c r="C326" s="47"/>
      <c r="D326" s="48"/>
    </row>
    <row r="327" spans="2:4">
      <c r="B327" s="38"/>
      <c r="C327" s="47"/>
      <c r="D327" s="48"/>
    </row>
    <row r="328" spans="2:4">
      <c r="B328" s="38"/>
      <c r="C328" s="47"/>
      <c r="D328" s="48"/>
    </row>
    <row r="329" spans="2:4">
      <c r="B329" s="38"/>
      <c r="C329" s="47"/>
      <c r="D329" s="48"/>
    </row>
    <row r="330" spans="2:4">
      <c r="B330" s="38"/>
      <c r="C330" s="47"/>
      <c r="D330" s="48"/>
    </row>
    <row r="331" spans="2:4">
      <c r="B331" s="38"/>
      <c r="C331" s="47"/>
      <c r="D331" s="48"/>
    </row>
    <row r="332" spans="2:4">
      <c r="B332" s="38"/>
      <c r="C332" s="47"/>
      <c r="D332" s="48"/>
    </row>
    <row r="333" spans="2:4">
      <c r="B333" s="38"/>
      <c r="C333" s="47"/>
      <c r="D333" s="48"/>
    </row>
    <row r="334" spans="2:4">
      <c r="B334" s="38"/>
      <c r="C334" s="47"/>
      <c r="D334" s="48"/>
    </row>
    <row r="335" spans="2:4">
      <c r="B335" s="38"/>
      <c r="C335" s="47"/>
      <c r="D335" s="48"/>
    </row>
    <row r="336" spans="2:4">
      <c r="B336" s="38"/>
      <c r="C336" s="47"/>
      <c r="D336" s="48"/>
    </row>
    <row r="337" spans="2:4">
      <c r="B337" s="38"/>
      <c r="C337" s="47"/>
      <c r="D337" s="48"/>
    </row>
    <row r="338" spans="2:4">
      <c r="B338" s="38"/>
      <c r="C338" s="47"/>
      <c r="D338" s="48"/>
    </row>
    <row r="339" spans="2:4">
      <c r="B339" s="38"/>
      <c r="C339" s="47"/>
      <c r="D339" s="48"/>
    </row>
    <row r="340" spans="2:4">
      <c r="B340" s="38"/>
      <c r="C340" s="47"/>
      <c r="D340" s="48"/>
    </row>
    <row r="341" spans="2:4">
      <c r="B341" s="38"/>
      <c r="C341" s="47"/>
      <c r="D341" s="48"/>
    </row>
    <row r="342" spans="2:4">
      <c r="B342" s="38"/>
      <c r="C342" s="47"/>
      <c r="D342" s="48"/>
    </row>
    <row r="343" spans="2:4">
      <c r="B343" s="38"/>
      <c r="C343" s="47"/>
      <c r="D343" s="48"/>
    </row>
    <row r="344" spans="2:4">
      <c r="B344" s="38"/>
      <c r="C344" s="47"/>
      <c r="D344" s="48"/>
    </row>
    <row r="345" spans="2:4">
      <c r="B345" s="38"/>
      <c r="C345" s="47"/>
      <c r="D345" s="48"/>
    </row>
    <row r="346" spans="2:4">
      <c r="B346" s="38"/>
      <c r="C346" s="47"/>
      <c r="D346" s="48"/>
    </row>
    <row r="347" spans="2:4">
      <c r="B347" s="38"/>
      <c r="C347" s="47"/>
      <c r="D347" s="48"/>
    </row>
    <row r="348" spans="2:4">
      <c r="B348" s="38"/>
      <c r="C348" s="47"/>
      <c r="D348" s="48"/>
    </row>
    <row r="349" spans="2:4">
      <c r="B349" s="38"/>
      <c r="C349" s="47"/>
      <c r="D349" s="48"/>
    </row>
    <row r="350" spans="2:4">
      <c r="B350" s="38"/>
      <c r="C350" s="47"/>
      <c r="D350" s="48"/>
    </row>
    <row r="351" spans="2:4">
      <c r="B351" s="38"/>
      <c r="C351" s="47"/>
      <c r="D351" s="48"/>
    </row>
    <row r="352" spans="2:4">
      <c r="B352" s="38"/>
      <c r="C352" s="47"/>
      <c r="D352" s="48"/>
    </row>
    <row r="353" spans="2:4">
      <c r="B353" s="38"/>
      <c r="C353" s="47"/>
      <c r="D353" s="48"/>
    </row>
    <row r="354" spans="2:4">
      <c r="B354" s="38"/>
      <c r="C354" s="47"/>
      <c r="D354" s="48"/>
    </row>
    <row r="355" spans="2:4">
      <c r="B355" s="38"/>
      <c r="C355" s="47"/>
      <c r="D355" s="48"/>
    </row>
    <row r="356" spans="2:4">
      <c r="B356" s="38"/>
      <c r="C356" s="47"/>
      <c r="D356" s="48"/>
    </row>
    <row r="357" spans="2:4">
      <c r="B357" s="38"/>
      <c r="C357" s="47"/>
      <c r="D357" s="48"/>
    </row>
    <row r="358" spans="2:4">
      <c r="B358" s="38"/>
      <c r="C358" s="47"/>
      <c r="D358" s="48"/>
    </row>
    <row r="359" spans="2:4">
      <c r="B359" s="38"/>
      <c r="C359" s="47"/>
      <c r="D359" s="48"/>
    </row>
    <row r="360" spans="2:4">
      <c r="B360" s="38"/>
      <c r="C360" s="47"/>
      <c r="D360" s="48"/>
    </row>
    <row r="361" spans="2:4">
      <c r="B361" s="38"/>
      <c r="C361" s="47"/>
      <c r="D361" s="48"/>
    </row>
    <row r="362" spans="2:4">
      <c r="B362" s="39"/>
      <c r="C362" s="47"/>
      <c r="D362" s="52"/>
    </row>
    <row r="363" spans="2:4">
      <c r="B363" s="53"/>
      <c r="C363" s="53"/>
      <c r="D363" s="53"/>
    </row>
    <row r="364" spans="2:4">
      <c r="B364" s="50" t="s">
        <v>284</v>
      </c>
      <c r="C364" s="53"/>
      <c r="D364" s="53"/>
    </row>
    <row r="365" spans="2:4">
      <c r="B365" s="51" t="s">
        <v>285</v>
      </c>
      <c r="C365" s="53"/>
      <c r="D365" s="53"/>
    </row>
    <row r="366" spans="2:4">
      <c r="B366" s="51" t="s">
        <v>286</v>
      </c>
      <c r="C366" s="53"/>
      <c r="D366" s="53"/>
    </row>
    <row r="367" spans="2:4">
      <c r="B367" s="21"/>
    </row>
  </sheetData>
  <sheetProtection algorithmName="SHA-512" hashValue="nB4AldUTuCkOavfINgQk9paA30kQahpDZIbf0a7XCy5oHlMpG6hwpm+eFvqWLmrrzf11ev6Qi2VQydtYikLN2Q==" saltValue="fnyvKahuGvJtf8plJpVmgw==" spinCount="100000" sheet="1" formatRows="0" insertRows="0"/>
  <mergeCells count="3">
    <mergeCell ref="B2:D2"/>
    <mergeCell ref="B3:D3"/>
    <mergeCell ref="B4:D4"/>
  </mergeCells>
  <dataValidations count="2">
    <dataValidation type="list" allowBlank="1" showInputMessage="1" showErrorMessage="1" errorTitle="Factor Incorrecto" error="Solo se puede utilizar los valores de la lista" sqref="C7:C362" xr:uid="{D6D4A295-C89D-4342-80D9-4BB40A5238B6}">
      <formula1>"1,2,3,4,5,6,7,8,9"</formula1>
    </dataValidation>
    <dataValidation allowBlank="1" showInputMessage="1" showErrorMessage="1" errorTitle="Protegida" error="No debe modificar la fórmula" sqref="B3:D3" xr:uid="{AF15E589-0B71-4888-A142-7F0008F16AB7}"/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AB3A-6A31-4BF9-80F0-2BFCC56E584E}">
  <sheetPr codeName="Hoja6">
    <tabColor rgb="FFB686DA"/>
  </sheetPr>
  <dimension ref="A1:O99"/>
  <sheetViews>
    <sheetView showGridLines="0" zoomScale="90" zoomScaleNormal="90" workbookViewId="0">
      <pane ySplit="6" topLeftCell="A7" activePane="bottomLeft" state="frozen"/>
      <selection activeCell="D22" sqref="D22"/>
      <selection pane="bottomLeft"/>
    </sheetView>
  </sheetViews>
  <sheetFormatPr baseColWidth="10" defaultColWidth="0" defaultRowHeight="15"/>
  <cols>
    <col min="1" max="1" width="2" customWidth="1"/>
    <col min="2" max="3" width="46.5703125" customWidth="1"/>
    <col min="4" max="4" width="13.7109375" customWidth="1"/>
    <col min="5" max="5" width="16.7109375" customWidth="1"/>
    <col min="6" max="6" width="16.28515625" customWidth="1"/>
    <col min="7" max="7" width="13.7109375" customWidth="1"/>
    <col min="8" max="8" width="14.85546875" customWidth="1"/>
    <col min="9" max="9" width="15.5703125" customWidth="1"/>
    <col min="10" max="10" width="95.28515625" customWidth="1"/>
    <col min="11" max="11" width="5.85546875" customWidth="1"/>
    <col min="12" max="12" width="3.28515625" hidden="1" customWidth="1"/>
    <col min="13" max="13" width="5.7109375" hidden="1" customWidth="1"/>
    <col min="14" max="14" width="14.5703125" hidden="1" customWidth="1"/>
    <col min="15" max="15" width="2.85546875" hidden="1" customWidth="1"/>
    <col min="16" max="16384" width="11.5703125" hidden="1"/>
  </cols>
  <sheetData>
    <row r="1" spans="2:14" ht="16.5">
      <c r="L1" s="68" t="s">
        <v>124</v>
      </c>
      <c r="M1" s="69"/>
      <c r="N1" s="69"/>
    </row>
    <row r="2" spans="2:14" ht="16.899999999999999" customHeight="1">
      <c r="B2" s="66" t="s">
        <v>273</v>
      </c>
      <c r="C2" s="66"/>
      <c r="D2" s="66"/>
      <c r="E2" s="66"/>
      <c r="F2" s="66"/>
      <c r="G2" s="66"/>
      <c r="H2" s="66"/>
      <c r="I2" s="66"/>
      <c r="J2" s="24"/>
      <c r="L2" s="2">
        <v>2</v>
      </c>
      <c r="M2" s="4" t="s">
        <v>125</v>
      </c>
      <c r="N2" s="7" t="s">
        <v>121</v>
      </c>
    </row>
    <row r="3" spans="2:14">
      <c r="B3" s="67" t="str">
        <f>IF(Inicio!C10="","",Inicio!C10)</f>
        <v>759 00 Dirección General de Archivo Nacional</v>
      </c>
      <c r="C3" s="67"/>
      <c r="D3" s="67"/>
      <c r="E3" s="67"/>
      <c r="F3" s="67"/>
      <c r="G3" s="67"/>
      <c r="H3" s="67"/>
      <c r="I3" s="67"/>
      <c r="J3" s="25"/>
      <c r="L3" s="2">
        <v>1</v>
      </c>
      <c r="M3" s="5" t="s">
        <v>126</v>
      </c>
      <c r="N3" s="8" t="s">
        <v>122</v>
      </c>
    </row>
    <row r="4" spans="2:14">
      <c r="B4" s="67" t="s">
        <v>256</v>
      </c>
      <c r="C4" s="67"/>
      <c r="D4" s="67"/>
      <c r="E4" s="67"/>
      <c r="F4" s="67"/>
      <c r="G4" s="67"/>
      <c r="H4" s="67"/>
      <c r="I4" s="67"/>
      <c r="J4" s="25"/>
      <c r="L4" s="3">
        <v>0</v>
      </c>
      <c r="M4" s="6" t="s">
        <v>127</v>
      </c>
      <c r="N4" s="9" t="s">
        <v>123</v>
      </c>
    </row>
    <row r="5" spans="2:14" ht="10.15" customHeight="1">
      <c r="C5" s="65"/>
      <c r="D5" s="65"/>
      <c r="E5" s="65"/>
      <c r="F5" s="65"/>
      <c r="G5" s="65"/>
      <c r="H5" s="65"/>
    </row>
    <row r="6" spans="2:14" ht="33.75">
      <c r="B6" s="35" t="s">
        <v>219</v>
      </c>
      <c r="C6" s="35" t="s">
        <v>224</v>
      </c>
      <c r="D6" s="32" t="s">
        <v>120</v>
      </c>
      <c r="E6" s="32" t="s">
        <v>289</v>
      </c>
      <c r="F6" s="32" t="s">
        <v>277</v>
      </c>
      <c r="G6" s="32" t="s">
        <v>257</v>
      </c>
      <c r="H6" s="32" t="s">
        <v>259</v>
      </c>
      <c r="I6" s="33" t="s">
        <v>124</v>
      </c>
      <c r="J6" s="54" t="s">
        <v>255</v>
      </c>
    </row>
    <row r="7" spans="2:14" ht="48">
      <c r="B7" s="38" t="s">
        <v>297</v>
      </c>
      <c r="C7" s="58" t="s">
        <v>295</v>
      </c>
      <c r="D7" s="41">
        <v>87.08</v>
      </c>
      <c r="E7" s="41">
        <v>39.229999999999997</v>
      </c>
      <c r="F7" s="42">
        <f>IFERROR(C_Indicadores[[#This Row],[Alcanzado al 30/06/2023 /1]]/C_Indicadores[[#This Row],[Programado]],"")</f>
        <v>0.45050528249885158</v>
      </c>
      <c r="G7" s="41">
        <v>78.95</v>
      </c>
      <c r="H7" s="42">
        <f>IFERROR(C_Indicadores[[#This Row],[Alcanzado al 31/12/2023]]/C_Indicadores[[#This Row],[Programado]],"")</f>
        <v>0.90663757464400552</v>
      </c>
      <c r="I7" s="19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>2</v>
      </c>
      <c r="J7" s="40"/>
    </row>
    <row r="8" spans="2:14" ht="24">
      <c r="B8" s="38" t="s">
        <v>298</v>
      </c>
      <c r="C8" s="58" t="s">
        <v>296</v>
      </c>
      <c r="D8" s="41">
        <v>95</v>
      </c>
      <c r="E8" s="41">
        <v>97.2</v>
      </c>
      <c r="F8" s="42">
        <f>IFERROR(C_Indicadores[[#This Row],[Alcanzado al 30/06/2023 /1]]/C_Indicadores[[#This Row],[Programado]],"")</f>
        <v>1.023157894736842</v>
      </c>
      <c r="G8" s="41">
        <v>100</v>
      </c>
      <c r="H8" s="42">
        <f>IFERROR(C_Indicadores[[#This Row],[Alcanzado al 31/12/2023]]/C_Indicadores[[#This Row],[Programado]],"")</f>
        <v>1.0526315789473684</v>
      </c>
      <c r="I8" s="19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>2</v>
      </c>
      <c r="J8" s="40"/>
    </row>
    <row r="9" spans="2:14">
      <c r="B9" s="38"/>
      <c r="C9" s="38"/>
      <c r="D9" s="41"/>
      <c r="E9" s="41"/>
      <c r="F9" s="42" t="str">
        <f>IFERROR(C_Indicadores[[#This Row],[Alcanzado al 30/06/2023 /1]]/C_Indicadores[[#This Row],[Programado]],"")</f>
        <v/>
      </c>
      <c r="G9" s="41"/>
      <c r="H9" s="42" t="str">
        <f>IFERROR(C_Indicadores[[#This Row],[Alcanzado al 31/12/2023]]/C_Indicadores[[#This Row],[Programado]],"")</f>
        <v/>
      </c>
      <c r="I9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9" s="40"/>
    </row>
    <row r="10" spans="2:14">
      <c r="B10" s="38"/>
      <c r="C10" s="38"/>
      <c r="D10" s="41"/>
      <c r="E10" s="41"/>
      <c r="F10" s="42" t="str">
        <f>IFERROR(C_Indicadores[[#This Row],[Alcanzado al 30/06/2023 /1]]/C_Indicadores[[#This Row],[Programado]],"")</f>
        <v/>
      </c>
      <c r="G10" s="41"/>
      <c r="H10" s="42" t="str">
        <f>IFERROR(C_Indicadores[[#This Row],[Alcanzado al 31/12/2023]]/C_Indicadores[[#This Row],[Programado]],"")</f>
        <v/>
      </c>
      <c r="I10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10" s="40"/>
    </row>
    <row r="11" spans="2:14">
      <c r="B11" s="38"/>
      <c r="C11" s="38"/>
      <c r="D11" s="41"/>
      <c r="E11" s="41"/>
      <c r="F11" s="42" t="str">
        <f>IFERROR(C_Indicadores[[#This Row],[Alcanzado al 30/06/2023 /1]]/C_Indicadores[[#This Row],[Programado]],"")</f>
        <v/>
      </c>
      <c r="G11" s="41"/>
      <c r="H11" s="42" t="str">
        <f>IFERROR(C_Indicadores[[#This Row],[Alcanzado al 31/12/2023]]/C_Indicadores[[#This Row],[Programado]],"")</f>
        <v/>
      </c>
      <c r="I11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11" s="40"/>
    </row>
    <row r="12" spans="2:14">
      <c r="B12" s="38"/>
      <c r="C12" s="38"/>
      <c r="D12" s="41"/>
      <c r="E12" s="41"/>
      <c r="F12" s="42" t="str">
        <f>IFERROR(C_Indicadores[[#This Row],[Alcanzado al 30/06/2023 /1]]/C_Indicadores[[#This Row],[Programado]],"")</f>
        <v/>
      </c>
      <c r="G12" s="41"/>
      <c r="H12" s="42" t="str">
        <f>IFERROR(C_Indicadores[[#This Row],[Alcanzado al 31/12/2023]]/C_Indicadores[[#This Row],[Programado]],"")</f>
        <v/>
      </c>
      <c r="I12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12" s="40"/>
    </row>
    <row r="13" spans="2:14">
      <c r="B13" s="38"/>
      <c r="C13" s="38"/>
      <c r="D13" s="41"/>
      <c r="E13" s="41"/>
      <c r="F13" s="42" t="str">
        <f>IFERROR(C_Indicadores[[#This Row],[Alcanzado al 30/06/2023 /1]]/C_Indicadores[[#This Row],[Programado]],"")</f>
        <v/>
      </c>
      <c r="G13" s="41"/>
      <c r="H13" s="42" t="str">
        <f>IFERROR(C_Indicadores[[#This Row],[Alcanzado al 31/12/2023]]/C_Indicadores[[#This Row],[Programado]],"")</f>
        <v/>
      </c>
      <c r="I13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13" s="40"/>
    </row>
    <row r="14" spans="2:14">
      <c r="B14" s="38"/>
      <c r="C14" s="38"/>
      <c r="D14" s="41"/>
      <c r="E14" s="41"/>
      <c r="F14" s="42" t="str">
        <f>IFERROR(C_Indicadores[[#This Row],[Alcanzado al 30/06/2023 /1]]/C_Indicadores[[#This Row],[Programado]],"")</f>
        <v/>
      </c>
      <c r="G14" s="41"/>
      <c r="H14" s="42" t="str">
        <f>IFERROR(C_Indicadores[[#This Row],[Alcanzado al 31/12/2023]]/C_Indicadores[[#This Row],[Programado]],"")</f>
        <v/>
      </c>
      <c r="I14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14" s="40"/>
    </row>
    <row r="15" spans="2:14">
      <c r="B15" s="38"/>
      <c r="C15" s="38"/>
      <c r="D15" s="41"/>
      <c r="E15" s="41"/>
      <c r="F15" s="42" t="str">
        <f>IFERROR(C_Indicadores[[#This Row],[Alcanzado al 30/06/2023 /1]]/C_Indicadores[[#This Row],[Programado]],"")</f>
        <v/>
      </c>
      <c r="G15" s="41"/>
      <c r="H15" s="42" t="str">
        <f>IFERROR(C_Indicadores[[#This Row],[Alcanzado al 31/12/2023]]/C_Indicadores[[#This Row],[Programado]],"")</f>
        <v/>
      </c>
      <c r="I15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15" s="40"/>
    </row>
    <row r="16" spans="2:14">
      <c r="B16" s="38"/>
      <c r="C16" s="38"/>
      <c r="D16" s="41"/>
      <c r="E16" s="41"/>
      <c r="F16" s="42" t="str">
        <f>IFERROR(C_Indicadores[[#This Row],[Alcanzado al 30/06/2023 /1]]/C_Indicadores[[#This Row],[Programado]],"")</f>
        <v/>
      </c>
      <c r="G16" s="41"/>
      <c r="H16" s="42" t="str">
        <f>IFERROR(C_Indicadores[[#This Row],[Alcanzado al 31/12/2023]]/C_Indicadores[[#This Row],[Programado]],"")</f>
        <v/>
      </c>
      <c r="I16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16" s="40"/>
    </row>
    <row r="17" spans="2:10">
      <c r="B17" s="38"/>
      <c r="C17" s="38"/>
      <c r="D17" s="41"/>
      <c r="E17" s="41"/>
      <c r="F17" s="42" t="str">
        <f>IFERROR(C_Indicadores[[#This Row],[Alcanzado al 30/06/2023 /1]]/C_Indicadores[[#This Row],[Programado]],"")</f>
        <v/>
      </c>
      <c r="G17" s="41"/>
      <c r="H17" s="42" t="str">
        <f>IFERROR(C_Indicadores[[#This Row],[Alcanzado al 31/12/2023]]/C_Indicadores[[#This Row],[Programado]],"")</f>
        <v/>
      </c>
      <c r="I17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17" s="40"/>
    </row>
    <row r="18" spans="2:10">
      <c r="B18" s="38"/>
      <c r="C18" s="38"/>
      <c r="D18" s="41"/>
      <c r="E18" s="41"/>
      <c r="F18" s="42" t="str">
        <f>IFERROR(C_Indicadores[[#This Row],[Alcanzado al 30/06/2023 /1]]/C_Indicadores[[#This Row],[Programado]],"")</f>
        <v/>
      </c>
      <c r="G18" s="41"/>
      <c r="H18" s="42" t="str">
        <f>IFERROR(C_Indicadores[[#This Row],[Alcanzado al 31/12/2023]]/C_Indicadores[[#This Row],[Programado]],"")</f>
        <v/>
      </c>
      <c r="I18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18" s="40"/>
    </row>
    <row r="19" spans="2:10">
      <c r="B19" s="38"/>
      <c r="C19" s="38"/>
      <c r="D19" s="41"/>
      <c r="E19" s="41"/>
      <c r="F19" s="42" t="str">
        <f>IFERROR(C_Indicadores[[#This Row],[Alcanzado al 30/06/2023 /1]]/C_Indicadores[[#This Row],[Programado]],"")</f>
        <v/>
      </c>
      <c r="G19" s="41"/>
      <c r="H19" s="42" t="str">
        <f>IFERROR(C_Indicadores[[#This Row],[Alcanzado al 31/12/2023]]/C_Indicadores[[#This Row],[Programado]],"")</f>
        <v/>
      </c>
      <c r="I19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19" s="40"/>
    </row>
    <row r="20" spans="2:10">
      <c r="B20" s="38"/>
      <c r="C20" s="38"/>
      <c r="D20" s="41"/>
      <c r="E20" s="41"/>
      <c r="F20" s="42" t="str">
        <f>IFERROR(C_Indicadores[[#This Row],[Alcanzado al 30/06/2023 /1]]/C_Indicadores[[#This Row],[Programado]],"")</f>
        <v/>
      </c>
      <c r="G20" s="41"/>
      <c r="H20" s="42" t="str">
        <f>IFERROR(C_Indicadores[[#This Row],[Alcanzado al 31/12/2023]]/C_Indicadores[[#This Row],[Programado]],"")</f>
        <v/>
      </c>
      <c r="I20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20" s="40"/>
    </row>
    <row r="21" spans="2:10">
      <c r="B21" s="38"/>
      <c r="C21" s="38"/>
      <c r="D21" s="41"/>
      <c r="E21" s="41"/>
      <c r="F21" s="42" t="str">
        <f>IFERROR(C_Indicadores[[#This Row],[Alcanzado al 30/06/2023 /1]]/C_Indicadores[[#This Row],[Programado]],"")</f>
        <v/>
      </c>
      <c r="G21" s="41"/>
      <c r="H21" s="42" t="str">
        <f>IFERROR(C_Indicadores[[#This Row],[Alcanzado al 31/12/2023]]/C_Indicadores[[#This Row],[Programado]],"")</f>
        <v/>
      </c>
      <c r="I21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21" s="40"/>
    </row>
    <row r="22" spans="2:10">
      <c r="B22" s="38"/>
      <c r="C22" s="38"/>
      <c r="D22" s="41"/>
      <c r="E22" s="41"/>
      <c r="F22" s="42" t="str">
        <f>IFERROR(C_Indicadores[[#This Row],[Alcanzado al 30/06/2023 /1]]/C_Indicadores[[#This Row],[Programado]],"")</f>
        <v/>
      </c>
      <c r="G22" s="41"/>
      <c r="H22" s="42" t="str">
        <f>IFERROR(C_Indicadores[[#This Row],[Alcanzado al 31/12/2023]]/C_Indicadores[[#This Row],[Programado]],"")</f>
        <v/>
      </c>
      <c r="I22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22" s="40"/>
    </row>
    <row r="23" spans="2:10">
      <c r="B23" s="38"/>
      <c r="C23" s="38"/>
      <c r="D23" s="41"/>
      <c r="E23" s="41"/>
      <c r="F23" s="42" t="str">
        <f>IFERROR(C_Indicadores[[#This Row],[Alcanzado al 30/06/2023 /1]]/C_Indicadores[[#This Row],[Programado]],"")</f>
        <v/>
      </c>
      <c r="G23" s="41"/>
      <c r="H23" s="42" t="str">
        <f>IFERROR(C_Indicadores[[#This Row],[Alcanzado al 31/12/2023]]/C_Indicadores[[#This Row],[Programado]],"")</f>
        <v/>
      </c>
      <c r="I23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23" s="40"/>
    </row>
    <row r="24" spans="2:10">
      <c r="B24" s="38"/>
      <c r="C24" s="38"/>
      <c r="D24" s="41"/>
      <c r="E24" s="41"/>
      <c r="F24" s="42" t="str">
        <f>IFERROR(C_Indicadores[[#This Row],[Alcanzado al 30/06/2023 /1]]/C_Indicadores[[#This Row],[Programado]],"")</f>
        <v/>
      </c>
      <c r="G24" s="41"/>
      <c r="H24" s="42" t="str">
        <f>IFERROR(C_Indicadores[[#This Row],[Alcanzado al 31/12/2023]]/C_Indicadores[[#This Row],[Programado]],"")</f>
        <v/>
      </c>
      <c r="I24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24" s="40"/>
    </row>
    <row r="25" spans="2:10">
      <c r="B25" s="38"/>
      <c r="C25" s="38"/>
      <c r="D25" s="41"/>
      <c r="E25" s="41"/>
      <c r="F25" s="42" t="str">
        <f>IFERROR(C_Indicadores[[#This Row],[Alcanzado al 30/06/2023 /1]]/C_Indicadores[[#This Row],[Programado]],"")</f>
        <v/>
      </c>
      <c r="G25" s="41"/>
      <c r="H25" s="42" t="str">
        <f>IFERROR(C_Indicadores[[#This Row],[Alcanzado al 31/12/2023]]/C_Indicadores[[#This Row],[Programado]],"")</f>
        <v/>
      </c>
      <c r="I25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25" s="40"/>
    </row>
    <row r="26" spans="2:10">
      <c r="B26" s="38"/>
      <c r="C26" s="38"/>
      <c r="D26" s="41"/>
      <c r="E26" s="41"/>
      <c r="F26" s="42" t="str">
        <f>IFERROR(C_Indicadores[[#This Row],[Alcanzado al 30/06/2023 /1]]/C_Indicadores[[#This Row],[Programado]],"")</f>
        <v/>
      </c>
      <c r="G26" s="41"/>
      <c r="H26" s="42" t="str">
        <f>IFERROR(C_Indicadores[[#This Row],[Alcanzado al 31/12/2023]]/C_Indicadores[[#This Row],[Programado]],"")</f>
        <v/>
      </c>
      <c r="I26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26" s="40"/>
    </row>
    <row r="27" spans="2:10">
      <c r="B27" s="38"/>
      <c r="C27" s="38"/>
      <c r="D27" s="41"/>
      <c r="E27" s="41"/>
      <c r="F27" s="42" t="str">
        <f>IFERROR(C_Indicadores[[#This Row],[Alcanzado al 30/06/2023 /1]]/C_Indicadores[[#This Row],[Programado]],"")</f>
        <v/>
      </c>
      <c r="G27" s="41"/>
      <c r="H27" s="42" t="str">
        <f>IFERROR(C_Indicadores[[#This Row],[Alcanzado al 31/12/2023]]/C_Indicadores[[#This Row],[Programado]],"")</f>
        <v/>
      </c>
      <c r="I27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27" s="40"/>
    </row>
    <row r="28" spans="2:10">
      <c r="B28" s="38"/>
      <c r="C28" s="38"/>
      <c r="D28" s="41"/>
      <c r="E28" s="41"/>
      <c r="F28" s="42" t="str">
        <f>IFERROR(C_Indicadores[[#This Row],[Alcanzado al 30/06/2023 /1]]/C_Indicadores[[#This Row],[Programado]],"")</f>
        <v/>
      </c>
      <c r="G28" s="41"/>
      <c r="H28" s="42" t="str">
        <f>IFERROR(C_Indicadores[[#This Row],[Alcanzado al 31/12/2023]]/C_Indicadores[[#This Row],[Programado]],"")</f>
        <v/>
      </c>
      <c r="I28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28" s="40"/>
    </row>
    <row r="29" spans="2:10">
      <c r="B29" s="38"/>
      <c r="C29" s="38"/>
      <c r="D29" s="41"/>
      <c r="E29" s="41"/>
      <c r="F29" s="42" t="str">
        <f>IFERROR(C_Indicadores[[#This Row],[Alcanzado al 30/06/2023 /1]]/C_Indicadores[[#This Row],[Programado]],"")</f>
        <v/>
      </c>
      <c r="G29" s="41"/>
      <c r="H29" s="42" t="str">
        <f>IFERROR(C_Indicadores[[#This Row],[Alcanzado al 31/12/2023]]/C_Indicadores[[#This Row],[Programado]],"")</f>
        <v/>
      </c>
      <c r="I29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29" s="40"/>
    </row>
    <row r="30" spans="2:10">
      <c r="B30" s="38"/>
      <c r="C30" s="38"/>
      <c r="D30" s="41"/>
      <c r="E30" s="41"/>
      <c r="F30" s="42" t="str">
        <f>IFERROR(C_Indicadores[[#This Row],[Alcanzado al 30/06/2023 /1]]/C_Indicadores[[#This Row],[Programado]],"")</f>
        <v/>
      </c>
      <c r="G30" s="41"/>
      <c r="H30" s="42" t="str">
        <f>IFERROR(C_Indicadores[[#This Row],[Alcanzado al 31/12/2023]]/C_Indicadores[[#This Row],[Programado]],"")</f>
        <v/>
      </c>
      <c r="I30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30" s="40"/>
    </row>
    <row r="31" spans="2:10">
      <c r="B31" s="38"/>
      <c r="C31" s="38"/>
      <c r="D31" s="41"/>
      <c r="E31" s="41"/>
      <c r="F31" s="42" t="str">
        <f>IFERROR(C_Indicadores[[#This Row],[Alcanzado al 30/06/2023 /1]]/C_Indicadores[[#This Row],[Programado]],"")</f>
        <v/>
      </c>
      <c r="G31" s="41"/>
      <c r="H31" s="42" t="str">
        <f>IFERROR(C_Indicadores[[#This Row],[Alcanzado al 31/12/2023]]/C_Indicadores[[#This Row],[Programado]],"")</f>
        <v/>
      </c>
      <c r="I31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31" s="40"/>
    </row>
    <row r="32" spans="2:10">
      <c r="B32" s="38"/>
      <c r="C32" s="38"/>
      <c r="D32" s="41"/>
      <c r="E32" s="41"/>
      <c r="F32" s="42" t="str">
        <f>IFERROR(C_Indicadores[[#This Row],[Alcanzado al 30/06/2023 /1]]/C_Indicadores[[#This Row],[Programado]],"")</f>
        <v/>
      </c>
      <c r="G32" s="41"/>
      <c r="H32" s="42" t="str">
        <f>IFERROR(C_Indicadores[[#This Row],[Alcanzado al 31/12/2023]]/C_Indicadores[[#This Row],[Programado]],"")</f>
        <v/>
      </c>
      <c r="I32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32" s="40"/>
    </row>
    <row r="33" spans="2:10">
      <c r="B33" s="38"/>
      <c r="C33" s="38"/>
      <c r="D33" s="41"/>
      <c r="E33" s="41"/>
      <c r="F33" s="42" t="str">
        <f>IFERROR(C_Indicadores[[#This Row],[Alcanzado al 30/06/2023 /1]]/C_Indicadores[[#This Row],[Programado]],"")</f>
        <v/>
      </c>
      <c r="G33" s="41"/>
      <c r="H33" s="42" t="str">
        <f>IFERROR(C_Indicadores[[#This Row],[Alcanzado al 31/12/2023]]/C_Indicadores[[#This Row],[Programado]],"")</f>
        <v/>
      </c>
      <c r="I33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33" s="40"/>
    </row>
    <row r="34" spans="2:10">
      <c r="B34" s="38"/>
      <c r="C34" s="38"/>
      <c r="D34" s="41"/>
      <c r="E34" s="41"/>
      <c r="F34" s="42" t="str">
        <f>IFERROR(C_Indicadores[[#This Row],[Alcanzado al 30/06/2023 /1]]/C_Indicadores[[#This Row],[Programado]],"")</f>
        <v/>
      </c>
      <c r="G34" s="41"/>
      <c r="H34" s="42" t="str">
        <f>IFERROR(C_Indicadores[[#This Row],[Alcanzado al 31/12/2023]]/C_Indicadores[[#This Row],[Programado]],"")</f>
        <v/>
      </c>
      <c r="I34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34" s="40"/>
    </row>
    <row r="35" spans="2:10">
      <c r="B35" s="38"/>
      <c r="C35" s="38"/>
      <c r="D35" s="41"/>
      <c r="E35" s="41"/>
      <c r="F35" s="42" t="str">
        <f>IFERROR(C_Indicadores[[#This Row],[Alcanzado al 30/06/2023 /1]]/C_Indicadores[[#This Row],[Programado]],"")</f>
        <v/>
      </c>
      <c r="G35" s="41"/>
      <c r="H35" s="42" t="str">
        <f>IFERROR(C_Indicadores[[#This Row],[Alcanzado al 31/12/2023]]/C_Indicadores[[#This Row],[Programado]],"")</f>
        <v/>
      </c>
      <c r="I35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35" s="40"/>
    </row>
    <row r="36" spans="2:10">
      <c r="B36" s="38"/>
      <c r="C36" s="38"/>
      <c r="D36" s="41"/>
      <c r="E36" s="41"/>
      <c r="F36" s="42" t="str">
        <f>IFERROR(C_Indicadores[[#This Row],[Alcanzado al 30/06/2023 /1]]/C_Indicadores[[#This Row],[Programado]],"")</f>
        <v/>
      </c>
      <c r="G36" s="41"/>
      <c r="H36" s="42" t="str">
        <f>IFERROR(C_Indicadores[[#This Row],[Alcanzado al 31/12/2023]]/C_Indicadores[[#This Row],[Programado]],"")</f>
        <v/>
      </c>
      <c r="I36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36" s="40"/>
    </row>
    <row r="37" spans="2:10">
      <c r="B37" s="38"/>
      <c r="C37" s="38"/>
      <c r="D37" s="41"/>
      <c r="E37" s="41"/>
      <c r="F37" s="42" t="str">
        <f>IFERROR(C_Indicadores[[#This Row],[Alcanzado al 30/06/2023 /1]]/C_Indicadores[[#This Row],[Programado]],"")</f>
        <v/>
      </c>
      <c r="G37" s="41"/>
      <c r="H37" s="42" t="str">
        <f>IFERROR(C_Indicadores[[#This Row],[Alcanzado al 31/12/2023]]/C_Indicadores[[#This Row],[Programado]],"")</f>
        <v/>
      </c>
      <c r="I37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37" s="40"/>
    </row>
    <row r="38" spans="2:10">
      <c r="B38" s="38"/>
      <c r="C38" s="38"/>
      <c r="D38" s="41"/>
      <c r="E38" s="41"/>
      <c r="F38" s="42" t="str">
        <f>IFERROR(C_Indicadores[[#This Row],[Alcanzado al 30/06/2023 /1]]/C_Indicadores[[#This Row],[Programado]],"")</f>
        <v/>
      </c>
      <c r="G38" s="41"/>
      <c r="H38" s="42" t="str">
        <f>IFERROR(C_Indicadores[[#This Row],[Alcanzado al 31/12/2023]]/C_Indicadores[[#This Row],[Programado]],"")</f>
        <v/>
      </c>
      <c r="I38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38" s="40"/>
    </row>
    <row r="39" spans="2:10">
      <c r="B39" s="38"/>
      <c r="C39" s="38"/>
      <c r="D39" s="41"/>
      <c r="E39" s="41"/>
      <c r="F39" s="42" t="str">
        <f>IFERROR(C_Indicadores[[#This Row],[Alcanzado al 30/06/2023 /1]]/C_Indicadores[[#This Row],[Programado]],"")</f>
        <v/>
      </c>
      <c r="G39" s="41"/>
      <c r="H39" s="42" t="str">
        <f>IFERROR(C_Indicadores[[#This Row],[Alcanzado al 31/12/2023]]/C_Indicadores[[#This Row],[Programado]],"")</f>
        <v/>
      </c>
      <c r="I39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39" s="40"/>
    </row>
    <row r="40" spans="2:10">
      <c r="B40" s="38"/>
      <c r="C40" s="38"/>
      <c r="D40" s="41"/>
      <c r="E40" s="41"/>
      <c r="F40" s="42" t="str">
        <f>IFERROR(C_Indicadores[[#This Row],[Alcanzado al 30/06/2023 /1]]/C_Indicadores[[#This Row],[Programado]],"")</f>
        <v/>
      </c>
      <c r="G40" s="41"/>
      <c r="H40" s="42" t="str">
        <f>IFERROR(C_Indicadores[[#This Row],[Alcanzado al 31/12/2023]]/C_Indicadores[[#This Row],[Programado]],"")</f>
        <v/>
      </c>
      <c r="I40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40" s="40"/>
    </row>
    <row r="41" spans="2:10">
      <c r="B41" s="38"/>
      <c r="C41" s="38"/>
      <c r="D41" s="41"/>
      <c r="E41" s="41"/>
      <c r="F41" s="42" t="str">
        <f>IFERROR(C_Indicadores[[#This Row],[Alcanzado al 30/06/2023 /1]]/C_Indicadores[[#This Row],[Programado]],"")</f>
        <v/>
      </c>
      <c r="G41" s="41"/>
      <c r="H41" s="42" t="str">
        <f>IFERROR(C_Indicadores[[#This Row],[Alcanzado al 31/12/2023]]/C_Indicadores[[#This Row],[Programado]],"")</f>
        <v/>
      </c>
      <c r="I41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41" s="40"/>
    </row>
    <row r="42" spans="2:10">
      <c r="B42" s="38"/>
      <c r="C42" s="38"/>
      <c r="D42" s="41"/>
      <c r="E42" s="41"/>
      <c r="F42" s="42" t="str">
        <f>IFERROR(C_Indicadores[[#This Row],[Alcanzado al 30/06/2023 /1]]/C_Indicadores[[#This Row],[Programado]],"")</f>
        <v/>
      </c>
      <c r="G42" s="41"/>
      <c r="H42" s="42" t="str">
        <f>IFERROR(C_Indicadores[[#This Row],[Alcanzado al 31/12/2023]]/C_Indicadores[[#This Row],[Programado]],"")</f>
        <v/>
      </c>
      <c r="I42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42" s="40"/>
    </row>
    <row r="43" spans="2:10">
      <c r="B43" s="38"/>
      <c r="C43" s="38"/>
      <c r="D43" s="41"/>
      <c r="E43" s="41"/>
      <c r="F43" s="42" t="str">
        <f>IFERROR(C_Indicadores[[#This Row],[Alcanzado al 30/06/2023 /1]]/C_Indicadores[[#This Row],[Programado]],"")</f>
        <v/>
      </c>
      <c r="G43" s="41"/>
      <c r="H43" s="42" t="str">
        <f>IFERROR(C_Indicadores[[#This Row],[Alcanzado al 31/12/2023]]/C_Indicadores[[#This Row],[Programado]],"")</f>
        <v/>
      </c>
      <c r="I43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43" s="40"/>
    </row>
    <row r="44" spans="2:10">
      <c r="B44" s="38"/>
      <c r="C44" s="38"/>
      <c r="D44" s="41"/>
      <c r="E44" s="41"/>
      <c r="F44" s="42" t="str">
        <f>IFERROR(C_Indicadores[[#This Row],[Alcanzado al 30/06/2023 /1]]/C_Indicadores[[#This Row],[Programado]],"")</f>
        <v/>
      </c>
      <c r="G44" s="41"/>
      <c r="H44" s="42" t="str">
        <f>IFERROR(C_Indicadores[[#This Row],[Alcanzado al 31/12/2023]]/C_Indicadores[[#This Row],[Programado]],"")</f>
        <v/>
      </c>
      <c r="I44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44" s="40"/>
    </row>
    <row r="45" spans="2:10">
      <c r="B45" s="38"/>
      <c r="C45" s="38"/>
      <c r="D45" s="41"/>
      <c r="E45" s="41"/>
      <c r="F45" s="42" t="str">
        <f>IFERROR(C_Indicadores[[#This Row],[Alcanzado al 30/06/2023 /1]]/C_Indicadores[[#This Row],[Programado]],"")</f>
        <v/>
      </c>
      <c r="G45" s="41"/>
      <c r="H45" s="42" t="str">
        <f>IFERROR(C_Indicadores[[#This Row],[Alcanzado al 31/12/2023]]/C_Indicadores[[#This Row],[Programado]],"")</f>
        <v/>
      </c>
      <c r="I45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45" s="40"/>
    </row>
    <row r="46" spans="2:10">
      <c r="B46" s="38"/>
      <c r="C46" s="38"/>
      <c r="D46" s="41"/>
      <c r="E46" s="41"/>
      <c r="F46" s="42" t="str">
        <f>IFERROR(C_Indicadores[[#This Row],[Alcanzado al 30/06/2023 /1]]/C_Indicadores[[#This Row],[Programado]],"")</f>
        <v/>
      </c>
      <c r="G46" s="41"/>
      <c r="H46" s="42" t="str">
        <f>IFERROR(C_Indicadores[[#This Row],[Alcanzado al 31/12/2023]]/C_Indicadores[[#This Row],[Programado]],"")</f>
        <v/>
      </c>
      <c r="I46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46" s="40"/>
    </row>
    <row r="47" spans="2:10">
      <c r="B47" s="38"/>
      <c r="C47" s="38"/>
      <c r="D47" s="41"/>
      <c r="E47" s="41"/>
      <c r="F47" s="42" t="str">
        <f>IFERROR(C_Indicadores[[#This Row],[Alcanzado al 30/06/2023 /1]]/C_Indicadores[[#This Row],[Programado]],"")</f>
        <v/>
      </c>
      <c r="G47" s="41"/>
      <c r="H47" s="42" t="str">
        <f>IFERROR(C_Indicadores[[#This Row],[Alcanzado al 31/12/2023]]/C_Indicadores[[#This Row],[Programado]],"")</f>
        <v/>
      </c>
      <c r="I47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47" s="40"/>
    </row>
    <row r="48" spans="2:10">
      <c r="B48" s="38"/>
      <c r="C48" s="38"/>
      <c r="D48" s="41"/>
      <c r="E48" s="41"/>
      <c r="F48" s="42" t="str">
        <f>IFERROR(C_Indicadores[[#This Row],[Alcanzado al 30/06/2023 /1]]/C_Indicadores[[#This Row],[Programado]],"")</f>
        <v/>
      </c>
      <c r="G48" s="41"/>
      <c r="H48" s="42" t="str">
        <f>IFERROR(C_Indicadores[[#This Row],[Alcanzado al 31/12/2023]]/C_Indicadores[[#This Row],[Programado]],"")</f>
        <v/>
      </c>
      <c r="I48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48" s="40"/>
    </row>
    <row r="49" spans="2:10">
      <c r="B49" s="38"/>
      <c r="C49" s="38"/>
      <c r="D49" s="41"/>
      <c r="E49" s="41"/>
      <c r="F49" s="42" t="str">
        <f>IFERROR(C_Indicadores[[#This Row],[Alcanzado al 30/06/2023 /1]]/C_Indicadores[[#This Row],[Programado]],"")</f>
        <v/>
      </c>
      <c r="G49" s="41"/>
      <c r="H49" s="42" t="str">
        <f>IFERROR(C_Indicadores[[#This Row],[Alcanzado al 31/12/2023]]/C_Indicadores[[#This Row],[Programado]],"")</f>
        <v/>
      </c>
      <c r="I49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49" s="40"/>
    </row>
    <row r="50" spans="2:10">
      <c r="B50" s="38"/>
      <c r="C50" s="38"/>
      <c r="D50" s="41"/>
      <c r="E50" s="41"/>
      <c r="F50" s="42" t="str">
        <f>IFERROR(C_Indicadores[[#This Row],[Alcanzado al 30/06/2023 /1]]/C_Indicadores[[#This Row],[Programado]],"")</f>
        <v/>
      </c>
      <c r="G50" s="41"/>
      <c r="H50" s="42" t="str">
        <f>IFERROR(C_Indicadores[[#This Row],[Alcanzado al 31/12/2023]]/C_Indicadores[[#This Row],[Programado]],"")</f>
        <v/>
      </c>
      <c r="I50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50" s="40"/>
    </row>
    <row r="51" spans="2:10">
      <c r="B51" s="38"/>
      <c r="C51" s="38"/>
      <c r="D51" s="41"/>
      <c r="E51" s="41"/>
      <c r="F51" s="42" t="str">
        <f>IFERROR(C_Indicadores[[#This Row],[Alcanzado al 30/06/2023 /1]]/C_Indicadores[[#This Row],[Programado]],"")</f>
        <v/>
      </c>
      <c r="G51" s="41"/>
      <c r="H51" s="42" t="str">
        <f>IFERROR(C_Indicadores[[#This Row],[Alcanzado al 31/12/2023]]/C_Indicadores[[#This Row],[Programado]],"")</f>
        <v/>
      </c>
      <c r="I51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51" s="40"/>
    </row>
    <row r="52" spans="2:10">
      <c r="B52" s="38"/>
      <c r="C52" s="38"/>
      <c r="D52" s="41"/>
      <c r="E52" s="41"/>
      <c r="F52" s="42" t="str">
        <f>IFERROR(C_Indicadores[[#This Row],[Alcanzado al 30/06/2023 /1]]/C_Indicadores[[#This Row],[Programado]],"")</f>
        <v/>
      </c>
      <c r="G52" s="41"/>
      <c r="H52" s="42" t="str">
        <f>IFERROR(C_Indicadores[[#This Row],[Alcanzado al 31/12/2023]]/C_Indicadores[[#This Row],[Programado]],"")</f>
        <v/>
      </c>
      <c r="I52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52" s="40"/>
    </row>
    <row r="53" spans="2:10">
      <c r="B53" s="38"/>
      <c r="C53" s="38"/>
      <c r="D53" s="41"/>
      <c r="E53" s="41"/>
      <c r="F53" s="42" t="str">
        <f>IFERROR(C_Indicadores[[#This Row],[Alcanzado al 30/06/2023 /1]]/C_Indicadores[[#This Row],[Programado]],"")</f>
        <v/>
      </c>
      <c r="G53" s="41"/>
      <c r="H53" s="42" t="str">
        <f>IFERROR(C_Indicadores[[#This Row],[Alcanzado al 31/12/2023]]/C_Indicadores[[#This Row],[Programado]],"")</f>
        <v/>
      </c>
      <c r="I53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53" s="40"/>
    </row>
    <row r="54" spans="2:10">
      <c r="B54" s="38"/>
      <c r="C54" s="38"/>
      <c r="D54" s="41"/>
      <c r="E54" s="41"/>
      <c r="F54" s="42" t="str">
        <f>IFERROR(C_Indicadores[[#This Row],[Alcanzado al 30/06/2023 /1]]/C_Indicadores[[#This Row],[Programado]],"")</f>
        <v/>
      </c>
      <c r="G54" s="41"/>
      <c r="H54" s="42" t="str">
        <f>IFERROR(C_Indicadores[[#This Row],[Alcanzado al 31/12/2023]]/C_Indicadores[[#This Row],[Programado]],"")</f>
        <v/>
      </c>
      <c r="I54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54" s="40"/>
    </row>
    <row r="55" spans="2:10">
      <c r="B55" s="38"/>
      <c r="C55" s="38"/>
      <c r="D55" s="41"/>
      <c r="E55" s="41"/>
      <c r="F55" s="42" t="str">
        <f>IFERROR(C_Indicadores[[#This Row],[Alcanzado al 30/06/2023 /1]]/C_Indicadores[[#This Row],[Programado]],"")</f>
        <v/>
      </c>
      <c r="G55" s="41"/>
      <c r="H55" s="42" t="str">
        <f>IFERROR(C_Indicadores[[#This Row],[Alcanzado al 31/12/2023]]/C_Indicadores[[#This Row],[Programado]],"")</f>
        <v/>
      </c>
      <c r="I55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55" s="40"/>
    </row>
    <row r="56" spans="2:10">
      <c r="B56" s="38"/>
      <c r="C56" s="38"/>
      <c r="D56" s="41"/>
      <c r="E56" s="41"/>
      <c r="F56" s="42" t="str">
        <f>IFERROR(C_Indicadores[[#This Row],[Alcanzado al 30/06/2023 /1]]/C_Indicadores[[#This Row],[Programado]],"")</f>
        <v/>
      </c>
      <c r="G56" s="41"/>
      <c r="H56" s="42" t="str">
        <f>IFERROR(C_Indicadores[[#This Row],[Alcanzado al 31/12/2023]]/C_Indicadores[[#This Row],[Programado]],"")</f>
        <v/>
      </c>
      <c r="I56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56" s="40"/>
    </row>
    <row r="57" spans="2:10">
      <c r="B57" s="38"/>
      <c r="C57" s="38"/>
      <c r="D57" s="41"/>
      <c r="E57" s="41"/>
      <c r="F57" s="42" t="str">
        <f>IFERROR(C_Indicadores[[#This Row],[Alcanzado al 30/06/2023 /1]]/C_Indicadores[[#This Row],[Programado]],"")</f>
        <v/>
      </c>
      <c r="G57" s="41"/>
      <c r="H57" s="42" t="str">
        <f>IFERROR(C_Indicadores[[#This Row],[Alcanzado al 31/12/2023]]/C_Indicadores[[#This Row],[Programado]],"")</f>
        <v/>
      </c>
      <c r="I57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57" s="40"/>
    </row>
    <row r="58" spans="2:10">
      <c r="B58" s="38"/>
      <c r="C58" s="38"/>
      <c r="D58" s="41"/>
      <c r="E58" s="41"/>
      <c r="F58" s="42" t="str">
        <f>IFERROR(C_Indicadores[[#This Row],[Alcanzado al 30/06/2023 /1]]/C_Indicadores[[#This Row],[Programado]],"")</f>
        <v/>
      </c>
      <c r="G58" s="41"/>
      <c r="H58" s="42" t="str">
        <f>IFERROR(C_Indicadores[[#This Row],[Alcanzado al 31/12/2023]]/C_Indicadores[[#This Row],[Programado]],"")</f>
        <v/>
      </c>
      <c r="I58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58" s="40"/>
    </row>
    <row r="59" spans="2:10">
      <c r="B59" s="38"/>
      <c r="C59" s="38"/>
      <c r="D59" s="41"/>
      <c r="E59" s="41"/>
      <c r="F59" s="42" t="str">
        <f>IFERROR(C_Indicadores[[#This Row],[Alcanzado al 30/06/2023 /1]]/C_Indicadores[[#This Row],[Programado]],"")</f>
        <v/>
      </c>
      <c r="G59" s="41"/>
      <c r="H59" s="42" t="str">
        <f>IFERROR(C_Indicadores[[#This Row],[Alcanzado al 31/12/2023]]/C_Indicadores[[#This Row],[Programado]],"")</f>
        <v/>
      </c>
      <c r="I59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59" s="40"/>
    </row>
    <row r="60" spans="2:10">
      <c r="B60" s="38"/>
      <c r="C60" s="38"/>
      <c r="D60" s="41"/>
      <c r="E60" s="41"/>
      <c r="F60" s="42" t="str">
        <f>IFERROR(C_Indicadores[[#This Row],[Alcanzado al 30/06/2023 /1]]/C_Indicadores[[#This Row],[Programado]],"")</f>
        <v/>
      </c>
      <c r="G60" s="41"/>
      <c r="H60" s="42" t="str">
        <f>IFERROR(C_Indicadores[[#This Row],[Alcanzado al 31/12/2023]]/C_Indicadores[[#This Row],[Programado]],"")</f>
        <v/>
      </c>
      <c r="I60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60" s="40"/>
    </row>
    <row r="61" spans="2:10">
      <c r="B61" s="38"/>
      <c r="C61" s="38"/>
      <c r="D61" s="41"/>
      <c r="E61" s="41"/>
      <c r="F61" s="42" t="str">
        <f>IFERROR(C_Indicadores[[#This Row],[Alcanzado al 30/06/2023 /1]]/C_Indicadores[[#This Row],[Programado]],"")</f>
        <v/>
      </c>
      <c r="G61" s="41"/>
      <c r="H61" s="42" t="str">
        <f>IFERROR(C_Indicadores[[#This Row],[Alcanzado al 31/12/2023]]/C_Indicadores[[#This Row],[Programado]],"")</f>
        <v/>
      </c>
      <c r="I61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61" s="40"/>
    </row>
    <row r="62" spans="2:10">
      <c r="B62" s="38"/>
      <c r="C62" s="38"/>
      <c r="D62" s="41"/>
      <c r="E62" s="41"/>
      <c r="F62" s="42" t="str">
        <f>IFERROR(C_Indicadores[[#This Row],[Alcanzado al 30/06/2023 /1]]/C_Indicadores[[#This Row],[Programado]],"")</f>
        <v/>
      </c>
      <c r="G62" s="41"/>
      <c r="H62" s="42" t="str">
        <f>IFERROR(C_Indicadores[[#This Row],[Alcanzado al 31/12/2023]]/C_Indicadores[[#This Row],[Programado]],"")</f>
        <v/>
      </c>
      <c r="I62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62" s="40"/>
    </row>
    <row r="63" spans="2:10">
      <c r="B63" s="38"/>
      <c r="C63" s="38"/>
      <c r="D63" s="41"/>
      <c r="E63" s="41"/>
      <c r="F63" s="42" t="str">
        <f>IFERROR(C_Indicadores[[#This Row],[Alcanzado al 30/06/2023 /1]]/C_Indicadores[[#This Row],[Programado]],"")</f>
        <v/>
      </c>
      <c r="G63" s="41"/>
      <c r="H63" s="42" t="str">
        <f>IFERROR(C_Indicadores[[#This Row],[Alcanzado al 31/12/2023]]/C_Indicadores[[#This Row],[Programado]],"")</f>
        <v/>
      </c>
      <c r="I63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63" s="40"/>
    </row>
    <row r="64" spans="2:10">
      <c r="B64" s="38"/>
      <c r="C64" s="38"/>
      <c r="D64" s="41"/>
      <c r="E64" s="41"/>
      <c r="F64" s="42" t="str">
        <f>IFERROR(C_Indicadores[[#This Row],[Alcanzado al 30/06/2023 /1]]/C_Indicadores[[#This Row],[Programado]],"")</f>
        <v/>
      </c>
      <c r="G64" s="41"/>
      <c r="H64" s="42" t="str">
        <f>IFERROR(C_Indicadores[[#This Row],[Alcanzado al 31/12/2023]]/C_Indicadores[[#This Row],[Programado]],"")</f>
        <v/>
      </c>
      <c r="I64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64" s="40"/>
    </row>
    <row r="65" spans="2:10">
      <c r="B65" s="38"/>
      <c r="C65" s="38"/>
      <c r="D65" s="41"/>
      <c r="E65" s="41"/>
      <c r="F65" s="42" t="str">
        <f>IFERROR(C_Indicadores[[#This Row],[Alcanzado al 30/06/2023 /1]]/C_Indicadores[[#This Row],[Programado]],"")</f>
        <v/>
      </c>
      <c r="G65" s="41"/>
      <c r="H65" s="42" t="str">
        <f>IFERROR(C_Indicadores[[#This Row],[Alcanzado al 31/12/2023]]/C_Indicadores[[#This Row],[Programado]],"")</f>
        <v/>
      </c>
      <c r="I65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65" s="40"/>
    </row>
    <row r="66" spans="2:10">
      <c r="B66" s="38"/>
      <c r="C66" s="38"/>
      <c r="D66" s="41"/>
      <c r="E66" s="41"/>
      <c r="F66" s="42" t="str">
        <f>IFERROR(C_Indicadores[[#This Row],[Alcanzado al 30/06/2023 /1]]/C_Indicadores[[#This Row],[Programado]],"")</f>
        <v/>
      </c>
      <c r="G66" s="41"/>
      <c r="H66" s="42" t="str">
        <f>IFERROR(C_Indicadores[[#This Row],[Alcanzado al 31/12/2023]]/C_Indicadores[[#This Row],[Programado]],"")</f>
        <v/>
      </c>
      <c r="I66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66" s="40"/>
    </row>
    <row r="67" spans="2:10">
      <c r="B67" s="38"/>
      <c r="C67" s="38"/>
      <c r="D67" s="41"/>
      <c r="E67" s="41"/>
      <c r="F67" s="42" t="str">
        <f>IFERROR(C_Indicadores[[#This Row],[Alcanzado al 30/06/2023 /1]]/C_Indicadores[[#This Row],[Programado]],"")</f>
        <v/>
      </c>
      <c r="G67" s="41"/>
      <c r="H67" s="42" t="str">
        <f>IFERROR(C_Indicadores[[#This Row],[Alcanzado al 31/12/2023]]/C_Indicadores[[#This Row],[Programado]],"")</f>
        <v/>
      </c>
      <c r="I67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67" s="40"/>
    </row>
    <row r="68" spans="2:10">
      <c r="B68" s="38"/>
      <c r="C68" s="38"/>
      <c r="D68" s="41"/>
      <c r="E68" s="41"/>
      <c r="F68" s="42" t="str">
        <f>IFERROR(C_Indicadores[[#This Row],[Alcanzado al 30/06/2023 /1]]/C_Indicadores[[#This Row],[Programado]],"")</f>
        <v/>
      </c>
      <c r="G68" s="41"/>
      <c r="H68" s="42" t="str">
        <f>IFERROR(C_Indicadores[[#This Row],[Alcanzado al 31/12/2023]]/C_Indicadores[[#This Row],[Programado]],"")</f>
        <v/>
      </c>
      <c r="I68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68" s="40"/>
    </row>
    <row r="69" spans="2:10">
      <c r="B69" s="38"/>
      <c r="C69" s="38"/>
      <c r="D69" s="41"/>
      <c r="E69" s="41"/>
      <c r="F69" s="42" t="str">
        <f>IFERROR(C_Indicadores[[#This Row],[Alcanzado al 30/06/2023 /1]]/C_Indicadores[[#This Row],[Programado]],"")</f>
        <v/>
      </c>
      <c r="G69" s="41"/>
      <c r="H69" s="42" t="str">
        <f>IFERROR(C_Indicadores[[#This Row],[Alcanzado al 31/12/2023]]/C_Indicadores[[#This Row],[Programado]],"")</f>
        <v/>
      </c>
      <c r="I69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69" s="40"/>
    </row>
    <row r="70" spans="2:10">
      <c r="B70" s="38"/>
      <c r="C70" s="38"/>
      <c r="D70" s="41"/>
      <c r="E70" s="41"/>
      <c r="F70" s="42" t="str">
        <f>IFERROR(C_Indicadores[[#This Row],[Alcanzado al 30/06/2023 /1]]/C_Indicadores[[#This Row],[Programado]],"")</f>
        <v/>
      </c>
      <c r="G70" s="41"/>
      <c r="H70" s="42" t="str">
        <f>IFERROR(C_Indicadores[[#This Row],[Alcanzado al 31/12/2023]]/C_Indicadores[[#This Row],[Programado]],"")</f>
        <v/>
      </c>
      <c r="I70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70" s="40"/>
    </row>
    <row r="71" spans="2:10">
      <c r="B71" s="38"/>
      <c r="C71" s="38"/>
      <c r="D71" s="41"/>
      <c r="E71" s="41"/>
      <c r="F71" s="42" t="str">
        <f>IFERROR(C_Indicadores[[#This Row],[Alcanzado al 30/06/2023 /1]]/C_Indicadores[[#This Row],[Programado]],"")</f>
        <v/>
      </c>
      <c r="G71" s="41"/>
      <c r="H71" s="42" t="str">
        <f>IFERROR(C_Indicadores[[#This Row],[Alcanzado al 31/12/2023]]/C_Indicadores[[#This Row],[Programado]],"")</f>
        <v/>
      </c>
      <c r="I71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71" s="40"/>
    </row>
    <row r="72" spans="2:10">
      <c r="B72" s="38"/>
      <c r="C72" s="38"/>
      <c r="D72" s="41"/>
      <c r="E72" s="41"/>
      <c r="F72" s="42" t="str">
        <f>IFERROR(C_Indicadores[[#This Row],[Alcanzado al 30/06/2023 /1]]/C_Indicadores[[#This Row],[Programado]],"")</f>
        <v/>
      </c>
      <c r="G72" s="41"/>
      <c r="H72" s="42" t="str">
        <f>IFERROR(C_Indicadores[[#This Row],[Alcanzado al 31/12/2023]]/C_Indicadores[[#This Row],[Programado]],"")</f>
        <v/>
      </c>
      <c r="I72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72" s="40"/>
    </row>
    <row r="73" spans="2:10">
      <c r="B73" s="38"/>
      <c r="C73" s="38"/>
      <c r="D73" s="41"/>
      <c r="E73" s="41"/>
      <c r="F73" s="42" t="str">
        <f>IFERROR(C_Indicadores[[#This Row],[Alcanzado al 30/06/2023 /1]]/C_Indicadores[[#This Row],[Programado]],"")</f>
        <v/>
      </c>
      <c r="G73" s="41"/>
      <c r="H73" s="42" t="str">
        <f>IFERROR(C_Indicadores[[#This Row],[Alcanzado al 31/12/2023]]/C_Indicadores[[#This Row],[Programado]],"")</f>
        <v/>
      </c>
      <c r="I73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73" s="40"/>
    </row>
    <row r="74" spans="2:10">
      <c r="B74" s="38"/>
      <c r="C74" s="38"/>
      <c r="D74" s="41"/>
      <c r="E74" s="41"/>
      <c r="F74" s="42" t="str">
        <f>IFERROR(C_Indicadores[[#This Row],[Alcanzado al 30/06/2023 /1]]/C_Indicadores[[#This Row],[Programado]],"")</f>
        <v/>
      </c>
      <c r="G74" s="41"/>
      <c r="H74" s="42" t="str">
        <f>IFERROR(C_Indicadores[[#This Row],[Alcanzado al 31/12/2023]]/C_Indicadores[[#This Row],[Programado]],"")</f>
        <v/>
      </c>
      <c r="I74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74" s="40"/>
    </row>
    <row r="75" spans="2:10">
      <c r="B75" s="38"/>
      <c r="C75" s="38"/>
      <c r="D75" s="41"/>
      <c r="E75" s="41"/>
      <c r="F75" s="42" t="str">
        <f>IFERROR(C_Indicadores[[#This Row],[Alcanzado al 30/06/2023 /1]]/C_Indicadores[[#This Row],[Programado]],"")</f>
        <v/>
      </c>
      <c r="G75" s="41"/>
      <c r="H75" s="42" t="str">
        <f>IFERROR(C_Indicadores[[#This Row],[Alcanzado al 31/12/2023]]/C_Indicadores[[#This Row],[Programado]],"")</f>
        <v/>
      </c>
      <c r="I75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75" s="40"/>
    </row>
    <row r="76" spans="2:10">
      <c r="B76" s="38"/>
      <c r="C76" s="38"/>
      <c r="D76" s="41"/>
      <c r="E76" s="41"/>
      <c r="F76" s="42" t="str">
        <f>IFERROR(C_Indicadores[[#This Row],[Alcanzado al 30/06/2023 /1]]/C_Indicadores[[#This Row],[Programado]],"")</f>
        <v/>
      </c>
      <c r="G76" s="41"/>
      <c r="H76" s="42" t="str">
        <f>IFERROR(C_Indicadores[[#This Row],[Alcanzado al 31/12/2023]]/C_Indicadores[[#This Row],[Programado]],"")</f>
        <v/>
      </c>
      <c r="I76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76" s="40"/>
    </row>
    <row r="77" spans="2:10">
      <c r="B77" s="38"/>
      <c r="C77" s="38"/>
      <c r="D77" s="41"/>
      <c r="E77" s="41"/>
      <c r="F77" s="42" t="str">
        <f>IFERROR(C_Indicadores[[#This Row],[Alcanzado al 30/06/2023 /1]]/C_Indicadores[[#This Row],[Programado]],"")</f>
        <v/>
      </c>
      <c r="G77" s="41"/>
      <c r="H77" s="42" t="str">
        <f>IFERROR(C_Indicadores[[#This Row],[Alcanzado al 31/12/2023]]/C_Indicadores[[#This Row],[Programado]],"")</f>
        <v/>
      </c>
      <c r="I77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77" s="40"/>
    </row>
    <row r="78" spans="2:10">
      <c r="B78" s="38"/>
      <c r="C78" s="38"/>
      <c r="D78" s="41"/>
      <c r="E78" s="41"/>
      <c r="F78" s="42" t="str">
        <f>IFERROR(C_Indicadores[[#This Row],[Alcanzado al 30/06/2023 /1]]/C_Indicadores[[#This Row],[Programado]],"")</f>
        <v/>
      </c>
      <c r="G78" s="41"/>
      <c r="H78" s="42" t="str">
        <f>IFERROR(C_Indicadores[[#This Row],[Alcanzado al 31/12/2023]]/C_Indicadores[[#This Row],[Programado]],"")</f>
        <v/>
      </c>
      <c r="I78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78" s="40"/>
    </row>
    <row r="79" spans="2:10">
      <c r="B79" s="38"/>
      <c r="C79" s="38"/>
      <c r="D79" s="41"/>
      <c r="E79" s="41"/>
      <c r="F79" s="42" t="str">
        <f>IFERROR(C_Indicadores[[#This Row],[Alcanzado al 30/06/2023 /1]]/C_Indicadores[[#This Row],[Programado]],"")</f>
        <v/>
      </c>
      <c r="G79" s="41"/>
      <c r="H79" s="42" t="str">
        <f>IFERROR(C_Indicadores[[#This Row],[Alcanzado al 31/12/2023]]/C_Indicadores[[#This Row],[Programado]],"")</f>
        <v/>
      </c>
      <c r="I79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79" s="40"/>
    </row>
    <row r="80" spans="2:10">
      <c r="B80" s="38"/>
      <c r="C80" s="38"/>
      <c r="D80" s="41"/>
      <c r="E80" s="41"/>
      <c r="F80" s="42" t="str">
        <f>IFERROR(C_Indicadores[[#This Row],[Alcanzado al 30/06/2023 /1]]/C_Indicadores[[#This Row],[Programado]],"")</f>
        <v/>
      </c>
      <c r="G80" s="41"/>
      <c r="H80" s="42" t="str">
        <f>IFERROR(C_Indicadores[[#This Row],[Alcanzado al 31/12/2023]]/C_Indicadores[[#This Row],[Programado]],"")</f>
        <v/>
      </c>
      <c r="I80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80" s="40"/>
    </row>
    <row r="81" spans="2:10">
      <c r="B81" s="38"/>
      <c r="C81" s="38"/>
      <c r="D81" s="41"/>
      <c r="E81" s="41"/>
      <c r="F81" s="42" t="str">
        <f>IFERROR(C_Indicadores[[#This Row],[Alcanzado al 30/06/2023 /1]]/C_Indicadores[[#This Row],[Programado]],"")</f>
        <v/>
      </c>
      <c r="G81" s="41"/>
      <c r="H81" s="42" t="str">
        <f>IFERROR(C_Indicadores[[#This Row],[Alcanzado al 31/12/2023]]/C_Indicadores[[#This Row],[Programado]],"")</f>
        <v/>
      </c>
      <c r="I81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81" s="40"/>
    </row>
    <row r="82" spans="2:10">
      <c r="B82" s="38"/>
      <c r="C82" s="38"/>
      <c r="D82" s="41"/>
      <c r="E82" s="41"/>
      <c r="F82" s="42" t="str">
        <f>IFERROR(C_Indicadores[[#This Row],[Alcanzado al 30/06/2023 /1]]/C_Indicadores[[#This Row],[Programado]],"")</f>
        <v/>
      </c>
      <c r="G82" s="41"/>
      <c r="H82" s="42" t="str">
        <f>IFERROR(C_Indicadores[[#This Row],[Alcanzado al 31/12/2023]]/C_Indicadores[[#This Row],[Programado]],"")</f>
        <v/>
      </c>
      <c r="I82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82" s="40"/>
    </row>
    <row r="83" spans="2:10">
      <c r="B83" s="38"/>
      <c r="C83" s="38"/>
      <c r="D83" s="41"/>
      <c r="E83" s="41"/>
      <c r="F83" s="42" t="str">
        <f>IFERROR(C_Indicadores[[#This Row],[Alcanzado al 30/06/2023 /1]]/C_Indicadores[[#This Row],[Programado]],"")</f>
        <v/>
      </c>
      <c r="G83" s="41"/>
      <c r="H83" s="42" t="str">
        <f>IFERROR(C_Indicadores[[#This Row],[Alcanzado al 31/12/2023]]/C_Indicadores[[#This Row],[Programado]],"")</f>
        <v/>
      </c>
      <c r="I83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83" s="40"/>
    </row>
    <row r="84" spans="2:10">
      <c r="B84" s="38"/>
      <c r="C84" s="38"/>
      <c r="D84" s="41"/>
      <c r="E84" s="41"/>
      <c r="F84" s="42" t="str">
        <f>IFERROR(C_Indicadores[[#This Row],[Alcanzado al 30/06/2023 /1]]/C_Indicadores[[#This Row],[Programado]],"")</f>
        <v/>
      </c>
      <c r="G84" s="41"/>
      <c r="H84" s="42" t="str">
        <f>IFERROR(C_Indicadores[[#This Row],[Alcanzado al 31/12/2023]]/C_Indicadores[[#This Row],[Programado]],"")</f>
        <v/>
      </c>
      <c r="I84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84" s="40"/>
    </row>
    <row r="85" spans="2:10">
      <c r="B85" s="38"/>
      <c r="C85" s="38"/>
      <c r="D85" s="41"/>
      <c r="E85" s="41"/>
      <c r="F85" s="42" t="str">
        <f>IFERROR(C_Indicadores[[#This Row],[Alcanzado al 30/06/2023 /1]]/C_Indicadores[[#This Row],[Programado]],"")</f>
        <v/>
      </c>
      <c r="G85" s="41"/>
      <c r="H85" s="42" t="str">
        <f>IFERROR(C_Indicadores[[#This Row],[Alcanzado al 31/12/2023]]/C_Indicadores[[#This Row],[Programado]],"")</f>
        <v/>
      </c>
      <c r="I85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85" s="40"/>
    </row>
    <row r="86" spans="2:10">
      <c r="B86" s="38"/>
      <c r="C86" s="38"/>
      <c r="D86" s="41"/>
      <c r="E86" s="41"/>
      <c r="F86" s="42" t="str">
        <f>IFERROR(C_Indicadores[[#This Row],[Alcanzado al 30/06/2023 /1]]/C_Indicadores[[#This Row],[Programado]],"")</f>
        <v/>
      </c>
      <c r="G86" s="41"/>
      <c r="H86" s="42" t="str">
        <f>IFERROR(C_Indicadores[[#This Row],[Alcanzado al 31/12/2023]]/C_Indicadores[[#This Row],[Programado]],"")</f>
        <v/>
      </c>
      <c r="I86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86" s="40"/>
    </row>
    <row r="87" spans="2:10">
      <c r="B87" s="38"/>
      <c r="C87" s="38"/>
      <c r="D87" s="41"/>
      <c r="E87" s="41"/>
      <c r="F87" s="42" t="str">
        <f>IFERROR(C_Indicadores[[#This Row],[Alcanzado al 30/06/2023 /1]]/C_Indicadores[[#This Row],[Programado]],"")</f>
        <v/>
      </c>
      <c r="G87" s="41"/>
      <c r="H87" s="42" t="str">
        <f>IFERROR(C_Indicadores[[#This Row],[Alcanzado al 31/12/2023]]/C_Indicadores[[#This Row],[Programado]],"")</f>
        <v/>
      </c>
      <c r="I87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87" s="40"/>
    </row>
    <row r="88" spans="2:10">
      <c r="B88" s="38"/>
      <c r="C88" s="38"/>
      <c r="D88" s="41"/>
      <c r="E88" s="41"/>
      <c r="F88" s="42" t="str">
        <f>IFERROR(C_Indicadores[[#This Row],[Alcanzado al 30/06/2023 /1]]/C_Indicadores[[#This Row],[Programado]],"")</f>
        <v/>
      </c>
      <c r="G88" s="41"/>
      <c r="H88" s="42" t="str">
        <f>IFERROR(C_Indicadores[[#This Row],[Alcanzado al 31/12/2023]]/C_Indicadores[[#This Row],[Programado]],"")</f>
        <v/>
      </c>
      <c r="I88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88" s="40"/>
    </row>
    <row r="89" spans="2:10">
      <c r="B89" s="38"/>
      <c r="C89" s="38"/>
      <c r="D89" s="41"/>
      <c r="E89" s="41"/>
      <c r="F89" s="42" t="str">
        <f>IFERROR(C_Indicadores[[#This Row],[Alcanzado al 30/06/2023 /1]]/C_Indicadores[[#This Row],[Programado]],"")</f>
        <v/>
      </c>
      <c r="G89" s="41"/>
      <c r="H89" s="42" t="str">
        <f>IFERROR(C_Indicadores[[#This Row],[Alcanzado al 31/12/2023]]/C_Indicadores[[#This Row],[Programado]],"")</f>
        <v/>
      </c>
      <c r="I89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89" s="40"/>
    </row>
    <row r="90" spans="2:10">
      <c r="B90" s="38"/>
      <c r="C90" s="38"/>
      <c r="D90" s="41"/>
      <c r="E90" s="41"/>
      <c r="F90" s="42" t="str">
        <f>IFERROR(C_Indicadores[[#This Row],[Alcanzado al 30/06/2023 /1]]/C_Indicadores[[#This Row],[Programado]],"")</f>
        <v/>
      </c>
      <c r="G90" s="41"/>
      <c r="H90" s="42" t="str">
        <f>IFERROR(C_Indicadores[[#This Row],[Alcanzado al 31/12/2023]]/C_Indicadores[[#This Row],[Programado]],"")</f>
        <v/>
      </c>
      <c r="I90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90" s="40"/>
    </row>
    <row r="91" spans="2:10">
      <c r="B91" s="38"/>
      <c r="C91" s="38"/>
      <c r="D91" s="41"/>
      <c r="E91" s="41"/>
      <c r="F91" s="42" t="str">
        <f>IFERROR(C_Indicadores[[#This Row],[Alcanzado al 30/06/2023 /1]]/C_Indicadores[[#This Row],[Programado]],"")</f>
        <v/>
      </c>
      <c r="G91" s="41"/>
      <c r="H91" s="42" t="str">
        <f>IFERROR(C_Indicadores[[#This Row],[Alcanzado al 31/12/2023]]/C_Indicadores[[#This Row],[Programado]],"")</f>
        <v/>
      </c>
      <c r="I91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91" s="40"/>
    </row>
    <row r="92" spans="2:10">
      <c r="B92" s="38"/>
      <c r="C92" s="38"/>
      <c r="D92" s="41"/>
      <c r="E92" s="41"/>
      <c r="F92" s="42" t="str">
        <f>IFERROR(C_Indicadores[[#This Row],[Alcanzado al 30/06/2023 /1]]/C_Indicadores[[#This Row],[Programado]],"")</f>
        <v/>
      </c>
      <c r="G92" s="41"/>
      <c r="H92" s="42" t="str">
        <f>IFERROR(C_Indicadores[[#This Row],[Alcanzado al 31/12/2023]]/C_Indicadores[[#This Row],[Programado]],"")</f>
        <v/>
      </c>
      <c r="I92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92" s="40"/>
    </row>
    <row r="93" spans="2:10">
      <c r="B93" s="38"/>
      <c r="C93" s="38"/>
      <c r="D93" s="41"/>
      <c r="E93" s="41"/>
      <c r="F93" s="42" t="str">
        <f>IFERROR(C_Indicadores[[#This Row],[Alcanzado al 30/06/2023 /1]]/C_Indicadores[[#This Row],[Programado]],"")</f>
        <v/>
      </c>
      <c r="G93" s="41"/>
      <c r="H93" s="42" t="str">
        <f>IFERROR(C_Indicadores[[#This Row],[Alcanzado al 31/12/2023]]/C_Indicadores[[#This Row],[Programado]],"")</f>
        <v/>
      </c>
      <c r="I93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93" s="40"/>
    </row>
    <row r="94" spans="2:10">
      <c r="B94" s="38"/>
      <c r="C94" s="38"/>
      <c r="D94" s="41"/>
      <c r="E94" s="41"/>
      <c r="F94" s="42" t="str">
        <f>IFERROR(C_Indicadores[[#This Row],[Alcanzado al 30/06/2023 /1]]/C_Indicadores[[#This Row],[Programado]],"")</f>
        <v/>
      </c>
      <c r="G94" s="41"/>
      <c r="H94" s="42" t="str">
        <f>IFERROR(C_Indicadores[[#This Row],[Alcanzado al 31/12/2023]]/C_Indicadores[[#This Row],[Programado]],"")</f>
        <v/>
      </c>
      <c r="I94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94" s="40"/>
    </row>
    <row r="95" spans="2:10">
      <c r="B95" s="38"/>
      <c r="C95" s="38"/>
      <c r="D95" s="41"/>
      <c r="E95" s="41"/>
      <c r="F95" s="42" t="str">
        <f>IFERROR(C_Indicadores[[#This Row],[Alcanzado al 30/06/2023 /1]]/C_Indicadores[[#This Row],[Programado]],"")</f>
        <v/>
      </c>
      <c r="G95" s="41"/>
      <c r="H95" s="42" t="str">
        <f>IFERROR(C_Indicadores[[#This Row],[Alcanzado al 31/12/2023]]/C_Indicadores[[#This Row],[Programado]],"")</f>
        <v/>
      </c>
      <c r="I95" s="19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95" s="40"/>
    </row>
    <row r="96" spans="2:10">
      <c r="B96" s="39"/>
      <c r="C96" s="39"/>
      <c r="D96" s="41"/>
      <c r="E96" s="41"/>
      <c r="F96" s="42" t="str">
        <f>IFERROR(C_Indicadores[[#This Row],[Alcanzado al 30/06/2023 /1]]/C_Indicadores[[#This Row],[Programado]],"")</f>
        <v/>
      </c>
      <c r="G96" s="41"/>
      <c r="H96" s="42" t="str">
        <f>IFERROR(C_Indicadores[[#This Row],[Alcanzado al 31/12/2023]]/C_Indicadores[[#This Row],[Programado]],"")</f>
        <v/>
      </c>
      <c r="I96" s="20" t="str">
        <f>IF(C_Indicadores[[#This Row],[Porcentaje alcanzado  al 31/12/2023]]="","",IF(C_Indicadores[[#This Row],[Porcentaje alcanzado  al 31/12/2023]]&gt;=90%,2,IF(AND(C_Indicadores[[#This Row],[Porcentaje alcanzado  al 31/12/2023]]&gt;=50%,C_Indicadores[[#This Row],[Porcentaje alcanzado  al 31/12/2023]]&lt;90%),1,0)))</f>
        <v/>
      </c>
      <c r="J96" s="40"/>
    </row>
    <row r="98" spans="2:2">
      <c r="B98" s="18" t="s">
        <v>237</v>
      </c>
    </row>
    <row r="99" spans="2:2" ht="17.25">
      <c r="B99" t="s">
        <v>238</v>
      </c>
    </row>
  </sheetData>
  <sheetProtection algorithmName="SHA-512" hashValue="v/bZr8L/KkDD2o5Ny3zMh/ekAFTiNTghg3sgIWmqEIvvMvq4uAGnWqNtVvq+sHu77aSfuiaylguPppa8beo7vw==" saltValue="c6x0o1P//RWgo/HIwl44BQ==" spinCount="100000" sheet="1" formatCells="0" formatColumns="0" formatRows="0" insertRows="0" autoFilter="0"/>
  <mergeCells count="5">
    <mergeCell ref="L1:N1"/>
    <mergeCell ref="B2:I2"/>
    <mergeCell ref="B3:I3"/>
    <mergeCell ref="B4:I4"/>
    <mergeCell ref="C5:H5"/>
  </mergeCells>
  <conditionalFormatting sqref="I7:I11">
    <cfRule type="iconSet" priority="3">
      <iconSet showValue="0">
        <cfvo type="percent" val="0"/>
        <cfvo type="num" val="0" gte="0"/>
        <cfvo type="num" val="1" gte="0"/>
      </iconSet>
    </cfRule>
  </conditionalFormatting>
  <conditionalFormatting sqref="I12:I96">
    <cfRule type="iconSet" priority="2">
      <iconSet showValue="0">
        <cfvo type="percent" val="0"/>
        <cfvo type="num" val="0" gte="0"/>
        <cfvo type="num" val="1" gte="0"/>
      </iconSet>
    </cfRule>
  </conditionalFormatting>
  <conditionalFormatting sqref="J7:J96">
    <cfRule type="iconSet" priority="1">
      <iconSet showValue="0">
        <cfvo type="percent" val="0"/>
        <cfvo type="num" val="0" gte="0"/>
        <cfvo type="num" val="1" gte="0"/>
      </iconSet>
    </cfRule>
  </conditionalFormatting>
  <conditionalFormatting sqref="L2:L4">
    <cfRule type="iconSet" priority="4">
      <iconSet showValue="0">
        <cfvo type="percent" val="0"/>
        <cfvo type="num" val="0" gte="0"/>
        <cfvo type="num" val="1" gte="0"/>
      </iconSet>
    </cfRule>
  </conditionalFormatting>
  <dataValidations count="4">
    <dataValidation type="custom" allowBlank="1" showInputMessage="1" showErrorMessage="1" errorTitle="Protegida" error="No debe modificar la fórmula" sqref="J3" xr:uid="{0375ADE3-AEC8-4C1F-B36F-8DD4F664BB87}">
      <formula1>""""""</formula1>
    </dataValidation>
    <dataValidation type="custom" allowBlank="1" showInputMessage="1" showErrorMessage="1" errorTitle="Celda Protegida" error="No debe cambiar la fórmula" sqref="I7:I96" xr:uid="{509AF999-426F-4978-9A1D-0DE5FFDFB5DD}">
      <formula1>""""""</formula1>
    </dataValidation>
    <dataValidation allowBlank="1" showInputMessage="1" showErrorMessage="1" errorTitle="Celda Protegida" error="No debe cambiar la fórmula" sqref="J7:J96" xr:uid="{E3995C32-48FB-4D36-A781-D900D8714E35}"/>
    <dataValidation allowBlank="1" showInputMessage="1" showErrorMessage="1" errorTitle="Protegida" error="No debe modificar la fórmula" sqref="B3:I3" xr:uid="{B4E3E974-5B7E-4F22-A375-F03F2769691C}"/>
  </dataValidations>
  <pageMargins left="0.7" right="0.7" top="0.75" bottom="0.75" header="0.3" footer="0.3"/>
  <ignoredErrors>
    <ignoredError sqref="I7:I96" listDataValidation="1"/>
    <ignoredError sqref="F9:H96 F7 H7 F8 H8" unlockedFormula="1" listDataValidation="1"/>
  </ignoredErrors>
  <drawing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9696-390B-420B-A161-0BC44B20DD59}">
  <sheetPr codeName="Hoja7">
    <tabColor rgb="FFB686DA"/>
  </sheetPr>
  <dimension ref="A1:H373"/>
  <sheetViews>
    <sheetView showGridLines="0" zoomScale="90" zoomScaleNormal="90" workbookViewId="0">
      <selection activeCell="B6" sqref="B6:G7"/>
    </sheetView>
  </sheetViews>
  <sheetFormatPr baseColWidth="10" defaultColWidth="0" defaultRowHeight="15"/>
  <cols>
    <col min="1" max="1" width="2.7109375" customWidth="1"/>
    <col min="2" max="2" width="43.85546875" customWidth="1"/>
    <col min="3" max="3" width="19" customWidth="1"/>
    <col min="4" max="5" width="43.85546875" customWidth="1"/>
    <col min="6" max="6" width="18.28515625" customWidth="1"/>
    <col min="7" max="7" width="43.85546875" customWidth="1"/>
    <col min="8" max="8" width="4.7109375" customWidth="1"/>
    <col min="9" max="16384" width="11.5703125" hidden="1"/>
  </cols>
  <sheetData>
    <row r="1" spans="2:7">
      <c r="B1" s="17"/>
      <c r="C1" s="17"/>
      <c r="D1" s="17"/>
      <c r="E1" s="17"/>
      <c r="G1" s="17"/>
    </row>
    <row r="2" spans="2:7" ht="28.15" customHeight="1">
      <c r="B2" s="71" t="s">
        <v>274</v>
      </c>
      <c r="C2" s="71"/>
      <c r="D2" s="71"/>
      <c r="E2" s="71"/>
      <c r="F2" s="71"/>
      <c r="G2" s="71"/>
    </row>
    <row r="3" spans="2:7">
      <c r="B3" s="67" t="str">
        <f>IF(Inicio!C10="","",Inicio!C10)</f>
        <v>759 00 Dirección General de Archivo Nacional</v>
      </c>
      <c r="C3" s="67"/>
      <c r="D3" s="67"/>
      <c r="E3" s="67"/>
      <c r="F3" s="67"/>
      <c r="G3" s="67"/>
    </row>
    <row r="4" spans="2:7">
      <c r="B4" s="67" t="s">
        <v>256</v>
      </c>
      <c r="C4" s="67"/>
      <c r="D4" s="67"/>
      <c r="E4" s="67"/>
      <c r="F4" s="67"/>
      <c r="G4" s="67"/>
    </row>
    <row r="5" spans="2:7" ht="7.15" customHeight="1">
      <c r="B5" s="17"/>
      <c r="C5" s="17"/>
      <c r="D5" s="17"/>
      <c r="E5" s="17"/>
      <c r="G5" s="17"/>
    </row>
    <row r="6" spans="2:7" ht="25.5">
      <c r="B6" s="45" t="s">
        <v>248</v>
      </c>
      <c r="C6" s="45" t="s">
        <v>279</v>
      </c>
      <c r="D6" s="45" t="s">
        <v>280</v>
      </c>
      <c r="E6" s="45" t="s">
        <v>281</v>
      </c>
      <c r="F6" s="45" t="s">
        <v>282</v>
      </c>
      <c r="G6" s="46" t="s">
        <v>283</v>
      </c>
    </row>
    <row r="7" spans="2:7" ht="105" customHeight="1">
      <c r="B7" s="38" t="s">
        <v>295</v>
      </c>
      <c r="C7" s="47">
        <v>9</v>
      </c>
      <c r="D7" s="38" t="s">
        <v>299</v>
      </c>
      <c r="E7" s="48" t="s">
        <v>300</v>
      </c>
      <c r="F7" s="47">
        <v>9</v>
      </c>
      <c r="G7" s="48" t="s">
        <v>301</v>
      </c>
    </row>
    <row r="8" spans="2:7">
      <c r="B8" s="38"/>
      <c r="C8" s="47"/>
      <c r="D8" s="38"/>
      <c r="E8" s="48"/>
      <c r="F8" s="47"/>
      <c r="G8" s="48"/>
    </row>
    <row r="9" spans="2:7">
      <c r="B9" s="38"/>
      <c r="C9" s="47"/>
      <c r="D9" s="38"/>
      <c r="E9" s="48"/>
      <c r="F9" s="47"/>
      <c r="G9" s="48"/>
    </row>
    <row r="10" spans="2:7">
      <c r="B10" s="38"/>
      <c r="C10" s="47"/>
      <c r="D10" s="38"/>
      <c r="E10" s="48"/>
      <c r="F10" s="47"/>
      <c r="G10" s="48"/>
    </row>
    <row r="11" spans="2:7">
      <c r="B11" s="38"/>
      <c r="C11" s="47"/>
      <c r="D11" s="38"/>
      <c r="E11" s="48"/>
      <c r="F11" s="47"/>
      <c r="G11" s="48"/>
    </row>
    <row r="12" spans="2:7">
      <c r="B12" s="38"/>
      <c r="C12" s="47"/>
      <c r="D12" s="38"/>
      <c r="E12" s="48"/>
      <c r="F12" s="47"/>
      <c r="G12" s="48"/>
    </row>
    <row r="13" spans="2:7">
      <c r="B13" s="38"/>
      <c r="C13" s="47"/>
      <c r="D13" s="38"/>
      <c r="E13" s="48"/>
      <c r="F13" s="47"/>
      <c r="G13" s="48"/>
    </row>
    <row r="14" spans="2:7">
      <c r="B14" s="38"/>
      <c r="C14" s="47"/>
      <c r="D14" s="38"/>
      <c r="E14" s="48"/>
      <c r="F14" s="47"/>
      <c r="G14" s="48"/>
    </row>
    <row r="15" spans="2:7">
      <c r="B15" s="38"/>
      <c r="C15" s="47"/>
      <c r="D15" s="38"/>
      <c r="E15" s="48"/>
      <c r="F15" s="47"/>
      <c r="G15" s="48"/>
    </row>
    <row r="16" spans="2:7">
      <c r="B16" s="38"/>
      <c r="C16" s="47"/>
      <c r="D16" s="38"/>
      <c r="E16" s="48"/>
      <c r="F16" s="47"/>
      <c r="G16" s="48"/>
    </row>
    <row r="17" spans="2:7">
      <c r="B17" s="38"/>
      <c r="C17" s="47"/>
      <c r="D17" s="38"/>
      <c r="E17" s="48"/>
      <c r="F17" s="47"/>
      <c r="G17" s="48"/>
    </row>
    <row r="18" spans="2:7">
      <c r="B18" s="38"/>
      <c r="C18" s="47"/>
      <c r="D18" s="38"/>
      <c r="E18" s="48"/>
      <c r="F18" s="47"/>
      <c r="G18" s="48"/>
    </row>
    <row r="19" spans="2:7">
      <c r="B19" s="38"/>
      <c r="C19" s="47"/>
      <c r="D19" s="38"/>
      <c r="E19" s="48"/>
      <c r="F19" s="47"/>
      <c r="G19" s="48"/>
    </row>
    <row r="20" spans="2:7">
      <c r="B20" s="38"/>
      <c r="C20" s="47"/>
      <c r="D20" s="38"/>
      <c r="E20" s="48"/>
      <c r="F20" s="47"/>
      <c r="G20" s="48"/>
    </row>
    <row r="21" spans="2:7">
      <c r="B21" s="38"/>
      <c r="C21" s="47"/>
      <c r="D21" s="38"/>
      <c r="E21" s="48"/>
      <c r="F21" s="47"/>
      <c r="G21" s="48"/>
    </row>
    <row r="22" spans="2:7">
      <c r="B22" s="38"/>
      <c r="C22" s="47"/>
      <c r="D22" s="38"/>
      <c r="E22" s="48"/>
      <c r="F22" s="47"/>
      <c r="G22" s="48"/>
    </row>
    <row r="23" spans="2:7">
      <c r="B23" s="38"/>
      <c r="C23" s="47"/>
      <c r="D23" s="38"/>
      <c r="E23" s="48"/>
      <c r="F23" s="47"/>
      <c r="G23" s="48"/>
    </row>
    <row r="24" spans="2:7">
      <c r="B24" s="38"/>
      <c r="C24" s="47"/>
      <c r="D24" s="38"/>
      <c r="E24" s="48"/>
      <c r="F24" s="47"/>
      <c r="G24" s="48"/>
    </row>
    <row r="25" spans="2:7">
      <c r="B25" s="38"/>
      <c r="C25" s="47"/>
      <c r="D25" s="38"/>
      <c r="E25" s="48"/>
      <c r="F25" s="47"/>
      <c r="G25" s="48"/>
    </row>
    <row r="26" spans="2:7">
      <c r="B26" s="38"/>
      <c r="C26" s="47"/>
      <c r="D26" s="38"/>
      <c r="E26" s="48"/>
      <c r="F26" s="47"/>
      <c r="G26" s="48"/>
    </row>
    <row r="27" spans="2:7">
      <c r="B27" s="38"/>
      <c r="C27" s="47"/>
      <c r="D27" s="38"/>
      <c r="E27" s="48"/>
      <c r="F27" s="47"/>
      <c r="G27" s="48"/>
    </row>
    <row r="28" spans="2:7">
      <c r="B28" s="38"/>
      <c r="C28" s="47"/>
      <c r="D28" s="38"/>
      <c r="E28" s="48"/>
      <c r="F28" s="47"/>
      <c r="G28" s="48"/>
    </row>
    <row r="29" spans="2:7">
      <c r="B29" s="38"/>
      <c r="C29" s="47"/>
      <c r="D29" s="38"/>
      <c r="E29" s="48"/>
      <c r="F29" s="47"/>
      <c r="G29" s="48"/>
    </row>
    <row r="30" spans="2:7">
      <c r="B30" s="38"/>
      <c r="C30" s="47"/>
      <c r="D30" s="38"/>
      <c r="E30" s="48"/>
      <c r="F30" s="47"/>
      <c r="G30" s="48"/>
    </row>
    <row r="31" spans="2:7">
      <c r="B31" s="38"/>
      <c r="C31" s="47"/>
      <c r="D31" s="38"/>
      <c r="E31" s="48"/>
      <c r="F31" s="47"/>
      <c r="G31" s="48"/>
    </row>
    <row r="32" spans="2:7">
      <c r="B32" s="38"/>
      <c r="C32" s="47"/>
      <c r="D32" s="38"/>
      <c r="E32" s="48"/>
      <c r="F32" s="47"/>
      <c r="G32" s="48"/>
    </row>
    <row r="33" spans="2:7">
      <c r="B33" s="38"/>
      <c r="C33" s="47"/>
      <c r="D33" s="38"/>
      <c r="E33" s="48"/>
      <c r="F33" s="47"/>
      <c r="G33" s="48"/>
    </row>
    <row r="34" spans="2:7">
      <c r="B34" s="38"/>
      <c r="C34" s="47"/>
      <c r="D34" s="38"/>
      <c r="E34" s="48"/>
      <c r="F34" s="47"/>
      <c r="G34" s="48"/>
    </row>
    <row r="35" spans="2:7">
      <c r="B35" s="38"/>
      <c r="C35" s="47"/>
      <c r="D35" s="38"/>
      <c r="E35" s="48"/>
      <c r="F35" s="47"/>
      <c r="G35" s="48"/>
    </row>
    <row r="36" spans="2:7">
      <c r="B36" s="38"/>
      <c r="C36" s="47"/>
      <c r="D36" s="38"/>
      <c r="E36" s="48"/>
      <c r="F36" s="47"/>
      <c r="G36" s="48"/>
    </row>
    <row r="37" spans="2:7">
      <c r="B37" s="38"/>
      <c r="C37" s="47"/>
      <c r="D37" s="38"/>
      <c r="E37" s="48"/>
      <c r="F37" s="47"/>
      <c r="G37" s="48"/>
    </row>
    <row r="38" spans="2:7">
      <c r="B38" s="38"/>
      <c r="C38" s="47"/>
      <c r="D38" s="38"/>
      <c r="E38" s="48"/>
      <c r="F38" s="47"/>
      <c r="G38" s="48"/>
    </row>
    <row r="39" spans="2:7">
      <c r="B39" s="38"/>
      <c r="C39" s="47"/>
      <c r="D39" s="38"/>
      <c r="E39" s="48"/>
      <c r="F39" s="47"/>
      <c r="G39" s="48"/>
    </row>
    <row r="40" spans="2:7">
      <c r="B40" s="38"/>
      <c r="C40" s="47"/>
      <c r="D40" s="38"/>
      <c r="E40" s="48"/>
      <c r="F40" s="47"/>
      <c r="G40" s="48"/>
    </row>
    <row r="41" spans="2:7">
      <c r="B41" s="38"/>
      <c r="C41" s="47"/>
      <c r="D41" s="38"/>
      <c r="E41" s="48"/>
      <c r="F41" s="47"/>
      <c r="G41" s="48"/>
    </row>
    <row r="42" spans="2:7">
      <c r="B42" s="38"/>
      <c r="C42" s="47"/>
      <c r="D42" s="38"/>
      <c r="E42" s="48"/>
      <c r="F42" s="47"/>
      <c r="G42" s="48"/>
    </row>
    <row r="43" spans="2:7">
      <c r="B43" s="38"/>
      <c r="C43" s="47"/>
      <c r="D43" s="38"/>
      <c r="E43" s="48"/>
      <c r="F43" s="47"/>
      <c r="G43" s="48"/>
    </row>
    <row r="44" spans="2:7">
      <c r="B44" s="38"/>
      <c r="C44" s="47"/>
      <c r="D44" s="38"/>
      <c r="E44" s="48"/>
      <c r="F44" s="47"/>
      <c r="G44" s="48"/>
    </row>
    <row r="45" spans="2:7">
      <c r="B45" s="38"/>
      <c r="C45" s="47"/>
      <c r="D45" s="38"/>
      <c r="E45" s="48"/>
      <c r="F45" s="47"/>
      <c r="G45" s="48"/>
    </row>
    <row r="46" spans="2:7">
      <c r="B46" s="38"/>
      <c r="C46" s="47"/>
      <c r="D46" s="38"/>
      <c r="E46" s="48"/>
      <c r="F46" s="47"/>
      <c r="G46" s="48"/>
    </row>
    <row r="47" spans="2:7">
      <c r="B47" s="38"/>
      <c r="C47" s="47"/>
      <c r="D47" s="38"/>
      <c r="E47" s="48"/>
      <c r="F47" s="47"/>
      <c r="G47" s="48"/>
    </row>
    <row r="48" spans="2:7">
      <c r="B48" s="38"/>
      <c r="C48" s="47"/>
      <c r="D48" s="38"/>
      <c r="E48" s="48"/>
      <c r="F48" s="47"/>
      <c r="G48" s="48"/>
    </row>
    <row r="49" spans="2:7">
      <c r="B49" s="38"/>
      <c r="C49" s="47"/>
      <c r="D49" s="38"/>
      <c r="E49" s="48"/>
      <c r="F49" s="47"/>
      <c r="G49" s="48"/>
    </row>
    <row r="50" spans="2:7">
      <c r="B50" s="38"/>
      <c r="C50" s="47"/>
      <c r="D50" s="38"/>
      <c r="E50" s="48"/>
      <c r="F50" s="47"/>
      <c r="G50" s="48"/>
    </row>
    <row r="51" spans="2:7">
      <c r="B51" s="38"/>
      <c r="C51" s="47"/>
      <c r="D51" s="38"/>
      <c r="E51" s="48"/>
      <c r="F51" s="47"/>
      <c r="G51" s="48"/>
    </row>
    <row r="52" spans="2:7">
      <c r="B52" s="38"/>
      <c r="C52" s="47"/>
      <c r="D52" s="38"/>
      <c r="E52" s="48"/>
      <c r="F52" s="47"/>
      <c r="G52" s="48"/>
    </row>
    <row r="53" spans="2:7">
      <c r="B53" s="38"/>
      <c r="C53" s="47"/>
      <c r="D53" s="38"/>
      <c r="E53" s="48"/>
      <c r="F53" s="47"/>
      <c r="G53" s="48"/>
    </row>
    <row r="54" spans="2:7">
      <c r="B54" s="38"/>
      <c r="C54" s="47"/>
      <c r="D54" s="38"/>
      <c r="E54" s="48"/>
      <c r="F54" s="47"/>
      <c r="G54" s="48"/>
    </row>
    <row r="55" spans="2:7">
      <c r="B55" s="38"/>
      <c r="C55" s="47"/>
      <c r="D55" s="38"/>
      <c r="E55" s="48"/>
      <c r="F55" s="47"/>
      <c r="G55" s="48"/>
    </row>
    <row r="56" spans="2:7">
      <c r="B56" s="38"/>
      <c r="C56" s="47"/>
      <c r="D56" s="38"/>
      <c r="E56" s="48"/>
      <c r="F56" s="47"/>
      <c r="G56" s="48"/>
    </row>
    <row r="57" spans="2:7">
      <c r="B57" s="38"/>
      <c r="C57" s="47"/>
      <c r="D57" s="38"/>
      <c r="E57" s="48"/>
      <c r="F57" s="47"/>
      <c r="G57" s="48"/>
    </row>
    <row r="58" spans="2:7">
      <c r="B58" s="38"/>
      <c r="C58" s="47"/>
      <c r="D58" s="38"/>
      <c r="E58" s="48"/>
      <c r="F58" s="47"/>
      <c r="G58" s="48"/>
    </row>
    <row r="59" spans="2:7">
      <c r="B59" s="38"/>
      <c r="C59" s="47"/>
      <c r="D59" s="38"/>
      <c r="E59" s="48"/>
      <c r="F59" s="47"/>
      <c r="G59" s="48"/>
    </row>
    <row r="60" spans="2:7">
      <c r="B60" s="38"/>
      <c r="C60" s="47"/>
      <c r="D60" s="38"/>
      <c r="E60" s="48"/>
      <c r="F60" s="47"/>
      <c r="G60" s="48"/>
    </row>
    <row r="61" spans="2:7">
      <c r="B61" s="38"/>
      <c r="C61" s="47"/>
      <c r="D61" s="38"/>
      <c r="E61" s="48"/>
      <c r="F61" s="47"/>
      <c r="G61" s="48"/>
    </row>
    <row r="62" spans="2:7">
      <c r="B62" s="38"/>
      <c r="C62" s="47"/>
      <c r="D62" s="38"/>
      <c r="E62" s="48"/>
      <c r="F62" s="47"/>
      <c r="G62" s="48"/>
    </row>
    <row r="63" spans="2:7">
      <c r="B63" s="38"/>
      <c r="C63" s="47"/>
      <c r="D63" s="38"/>
      <c r="E63" s="48"/>
      <c r="F63" s="47"/>
      <c r="G63" s="48"/>
    </row>
    <row r="64" spans="2:7">
      <c r="B64" s="38"/>
      <c r="C64" s="47"/>
      <c r="D64" s="38"/>
      <c r="E64" s="48"/>
      <c r="F64" s="47"/>
      <c r="G64" s="48"/>
    </row>
    <row r="65" spans="2:7">
      <c r="B65" s="38"/>
      <c r="C65" s="47"/>
      <c r="D65" s="38"/>
      <c r="E65" s="48"/>
      <c r="F65" s="47"/>
      <c r="G65" s="48"/>
    </row>
    <row r="66" spans="2:7">
      <c r="B66" s="38"/>
      <c r="C66" s="47"/>
      <c r="D66" s="38"/>
      <c r="E66" s="48"/>
      <c r="F66" s="47"/>
      <c r="G66" s="48"/>
    </row>
    <row r="67" spans="2:7">
      <c r="B67" s="38"/>
      <c r="C67" s="47"/>
      <c r="D67" s="38"/>
      <c r="E67" s="48"/>
      <c r="F67" s="47"/>
      <c r="G67" s="48"/>
    </row>
    <row r="68" spans="2:7">
      <c r="B68" s="38"/>
      <c r="C68" s="47"/>
      <c r="D68" s="38"/>
      <c r="E68" s="48"/>
      <c r="F68" s="47"/>
      <c r="G68" s="48"/>
    </row>
    <row r="69" spans="2:7">
      <c r="B69" s="38"/>
      <c r="C69" s="47"/>
      <c r="D69" s="38"/>
      <c r="E69" s="48"/>
      <c r="F69" s="47"/>
      <c r="G69" s="48"/>
    </row>
    <row r="70" spans="2:7">
      <c r="B70" s="38"/>
      <c r="C70" s="47"/>
      <c r="D70" s="38"/>
      <c r="E70" s="48"/>
      <c r="F70" s="47"/>
      <c r="G70" s="48"/>
    </row>
    <row r="71" spans="2:7">
      <c r="B71" s="38"/>
      <c r="C71" s="47"/>
      <c r="D71" s="38"/>
      <c r="E71" s="48"/>
      <c r="F71" s="47"/>
      <c r="G71" s="48"/>
    </row>
    <row r="72" spans="2:7">
      <c r="B72" s="38"/>
      <c r="C72" s="47"/>
      <c r="D72" s="38"/>
      <c r="E72" s="48"/>
      <c r="F72" s="47"/>
      <c r="G72" s="48"/>
    </row>
    <row r="73" spans="2:7">
      <c r="B73" s="38"/>
      <c r="C73" s="47"/>
      <c r="D73" s="38"/>
      <c r="E73" s="48"/>
      <c r="F73" s="47"/>
      <c r="G73" s="48"/>
    </row>
    <row r="74" spans="2:7">
      <c r="B74" s="38"/>
      <c r="C74" s="47"/>
      <c r="D74" s="38"/>
      <c r="E74" s="48"/>
      <c r="F74" s="47"/>
      <c r="G74" s="48"/>
    </row>
    <row r="75" spans="2:7">
      <c r="B75" s="38"/>
      <c r="C75" s="47"/>
      <c r="D75" s="38"/>
      <c r="E75" s="48"/>
      <c r="F75" s="47"/>
      <c r="G75" s="48"/>
    </row>
    <row r="76" spans="2:7">
      <c r="B76" s="38"/>
      <c r="C76" s="47"/>
      <c r="D76" s="38"/>
      <c r="E76" s="48"/>
      <c r="F76" s="47"/>
      <c r="G76" s="48"/>
    </row>
    <row r="77" spans="2:7">
      <c r="B77" s="38"/>
      <c r="C77" s="47"/>
      <c r="D77" s="38"/>
      <c r="E77" s="48"/>
      <c r="F77" s="47"/>
      <c r="G77" s="48"/>
    </row>
    <row r="78" spans="2:7">
      <c r="B78" s="38"/>
      <c r="C78" s="47"/>
      <c r="D78" s="38"/>
      <c r="E78" s="48"/>
      <c r="F78" s="47"/>
      <c r="G78" s="48"/>
    </row>
    <row r="79" spans="2:7">
      <c r="B79" s="38"/>
      <c r="C79" s="47"/>
      <c r="D79" s="38"/>
      <c r="E79" s="48"/>
      <c r="F79" s="47"/>
      <c r="G79" s="48"/>
    </row>
    <row r="80" spans="2:7">
      <c r="B80" s="38"/>
      <c r="C80" s="47"/>
      <c r="D80" s="38"/>
      <c r="E80" s="48"/>
      <c r="F80" s="47"/>
      <c r="G80" s="48"/>
    </row>
    <row r="81" spans="2:7">
      <c r="B81" s="38"/>
      <c r="C81" s="47"/>
      <c r="D81" s="38"/>
      <c r="E81" s="48"/>
      <c r="F81" s="47"/>
      <c r="G81" s="48"/>
    </row>
    <row r="82" spans="2:7">
      <c r="B82" s="38"/>
      <c r="C82" s="47"/>
      <c r="D82" s="38"/>
      <c r="E82" s="48"/>
      <c r="F82" s="47"/>
      <c r="G82" s="48"/>
    </row>
    <row r="83" spans="2:7">
      <c r="B83" s="38"/>
      <c r="C83" s="47"/>
      <c r="D83" s="38"/>
      <c r="E83" s="48"/>
      <c r="F83" s="47"/>
      <c r="G83" s="48"/>
    </row>
    <row r="84" spans="2:7">
      <c r="B84" s="38"/>
      <c r="C84" s="47"/>
      <c r="D84" s="38"/>
      <c r="E84" s="48"/>
      <c r="F84" s="47"/>
      <c r="G84" s="48"/>
    </row>
    <row r="85" spans="2:7">
      <c r="B85" s="38"/>
      <c r="C85" s="47"/>
      <c r="D85" s="38"/>
      <c r="E85" s="48"/>
      <c r="F85" s="47"/>
      <c r="G85" s="48"/>
    </row>
    <row r="86" spans="2:7">
      <c r="B86" s="38"/>
      <c r="C86" s="47"/>
      <c r="D86" s="38"/>
      <c r="E86" s="48"/>
      <c r="F86" s="47"/>
      <c r="G86" s="48"/>
    </row>
    <row r="87" spans="2:7">
      <c r="B87" s="38"/>
      <c r="C87" s="47"/>
      <c r="D87" s="38"/>
      <c r="E87" s="48"/>
      <c r="F87" s="47"/>
      <c r="G87" s="48"/>
    </row>
    <row r="88" spans="2:7">
      <c r="B88" s="38"/>
      <c r="C88" s="47"/>
      <c r="D88" s="38"/>
      <c r="E88" s="48"/>
      <c r="F88" s="47"/>
      <c r="G88" s="48"/>
    </row>
    <row r="89" spans="2:7">
      <c r="B89" s="38"/>
      <c r="C89" s="47"/>
      <c r="D89" s="38"/>
      <c r="E89" s="48"/>
      <c r="F89" s="47"/>
      <c r="G89" s="48"/>
    </row>
    <row r="90" spans="2:7">
      <c r="B90" s="38"/>
      <c r="C90" s="47"/>
      <c r="D90" s="38"/>
      <c r="E90" s="48"/>
      <c r="F90" s="47"/>
      <c r="G90" s="48"/>
    </row>
    <row r="91" spans="2:7">
      <c r="B91" s="38"/>
      <c r="C91" s="47"/>
      <c r="D91" s="38"/>
      <c r="E91" s="48"/>
      <c r="F91" s="47"/>
      <c r="G91" s="48"/>
    </row>
    <row r="92" spans="2:7">
      <c r="B92" s="38"/>
      <c r="C92" s="47"/>
      <c r="D92" s="38"/>
      <c r="E92" s="48"/>
      <c r="F92" s="47"/>
      <c r="G92" s="48"/>
    </row>
    <row r="93" spans="2:7">
      <c r="B93" s="38"/>
      <c r="C93" s="47"/>
      <c r="D93" s="38"/>
      <c r="E93" s="48"/>
      <c r="F93" s="47"/>
      <c r="G93" s="48"/>
    </row>
    <row r="94" spans="2:7">
      <c r="B94" s="38"/>
      <c r="C94" s="47"/>
      <c r="D94" s="38"/>
      <c r="E94" s="48"/>
      <c r="F94" s="47"/>
      <c r="G94" s="48"/>
    </row>
    <row r="95" spans="2:7">
      <c r="B95" s="38"/>
      <c r="C95" s="47"/>
      <c r="D95" s="38"/>
      <c r="E95" s="48"/>
      <c r="F95" s="47"/>
      <c r="G95" s="48"/>
    </row>
    <row r="96" spans="2:7">
      <c r="B96" s="38"/>
      <c r="C96" s="47"/>
      <c r="D96" s="38"/>
      <c r="E96" s="48"/>
      <c r="F96" s="47"/>
      <c r="G96" s="48"/>
    </row>
    <row r="97" spans="2:7">
      <c r="B97" s="38"/>
      <c r="C97" s="47"/>
      <c r="D97" s="38"/>
      <c r="E97" s="48"/>
      <c r="F97" s="47"/>
      <c r="G97" s="48"/>
    </row>
    <row r="98" spans="2:7">
      <c r="B98" s="38"/>
      <c r="C98" s="47"/>
      <c r="D98" s="38"/>
      <c r="E98" s="48"/>
      <c r="F98" s="47"/>
      <c r="G98" s="48"/>
    </row>
    <row r="99" spans="2:7">
      <c r="B99" s="38"/>
      <c r="C99" s="47"/>
      <c r="D99" s="38"/>
      <c r="E99" s="48"/>
      <c r="F99" s="47"/>
      <c r="G99" s="48"/>
    </row>
    <row r="100" spans="2:7">
      <c r="B100" s="38"/>
      <c r="C100" s="47"/>
      <c r="D100" s="38"/>
      <c r="E100" s="48"/>
      <c r="F100" s="47"/>
      <c r="G100" s="48"/>
    </row>
    <row r="101" spans="2:7">
      <c r="B101" s="38"/>
      <c r="C101" s="47"/>
      <c r="D101" s="38"/>
      <c r="E101" s="48"/>
      <c r="F101" s="47"/>
      <c r="G101" s="48"/>
    </row>
    <row r="102" spans="2:7">
      <c r="B102" s="38"/>
      <c r="C102" s="47"/>
      <c r="D102" s="38"/>
      <c r="E102" s="48"/>
      <c r="F102" s="47"/>
      <c r="G102" s="48"/>
    </row>
    <row r="103" spans="2:7">
      <c r="B103" s="38"/>
      <c r="C103" s="47"/>
      <c r="D103" s="38"/>
      <c r="E103" s="48"/>
      <c r="F103" s="47"/>
      <c r="G103" s="48"/>
    </row>
    <row r="104" spans="2:7">
      <c r="B104" s="38"/>
      <c r="C104" s="47"/>
      <c r="D104" s="38"/>
      <c r="E104" s="48"/>
      <c r="F104" s="47"/>
      <c r="G104" s="48"/>
    </row>
    <row r="105" spans="2:7">
      <c r="B105" s="38"/>
      <c r="C105" s="47"/>
      <c r="D105" s="38"/>
      <c r="E105" s="48"/>
      <c r="F105" s="47"/>
      <c r="G105" s="48"/>
    </row>
    <row r="106" spans="2:7">
      <c r="B106" s="38"/>
      <c r="C106" s="47"/>
      <c r="D106" s="38"/>
      <c r="E106" s="48"/>
      <c r="F106" s="47"/>
      <c r="G106" s="48"/>
    </row>
    <row r="107" spans="2:7">
      <c r="B107" s="38"/>
      <c r="C107" s="47"/>
      <c r="D107" s="38"/>
      <c r="E107" s="48"/>
      <c r="F107" s="47"/>
      <c r="G107" s="48"/>
    </row>
    <row r="108" spans="2:7">
      <c r="B108" s="38"/>
      <c r="C108" s="47"/>
      <c r="D108" s="38"/>
      <c r="E108" s="48"/>
      <c r="F108" s="47"/>
      <c r="G108" s="48"/>
    </row>
    <row r="109" spans="2:7">
      <c r="B109" s="38"/>
      <c r="C109" s="47"/>
      <c r="D109" s="38"/>
      <c r="E109" s="48"/>
      <c r="F109" s="47"/>
      <c r="G109" s="48"/>
    </row>
    <row r="110" spans="2:7">
      <c r="B110" s="38"/>
      <c r="C110" s="47"/>
      <c r="D110" s="38"/>
      <c r="E110" s="48"/>
      <c r="F110" s="47"/>
      <c r="G110" s="48"/>
    </row>
    <row r="111" spans="2:7">
      <c r="B111" s="38"/>
      <c r="C111" s="47"/>
      <c r="D111" s="38"/>
      <c r="E111" s="48"/>
      <c r="F111" s="47"/>
      <c r="G111" s="48"/>
    </row>
    <row r="112" spans="2:7">
      <c r="B112" s="38"/>
      <c r="C112" s="47"/>
      <c r="D112" s="38"/>
      <c r="E112" s="48"/>
      <c r="F112" s="47"/>
      <c r="G112" s="48"/>
    </row>
    <row r="113" spans="2:7">
      <c r="B113" s="38"/>
      <c r="C113" s="47"/>
      <c r="D113" s="38"/>
      <c r="E113" s="48"/>
      <c r="F113" s="47"/>
      <c r="G113" s="48"/>
    </row>
    <row r="114" spans="2:7">
      <c r="B114" s="38"/>
      <c r="C114" s="47"/>
      <c r="D114" s="38"/>
      <c r="E114" s="48"/>
      <c r="F114" s="47"/>
      <c r="G114" s="48"/>
    </row>
    <row r="115" spans="2:7">
      <c r="B115" s="38"/>
      <c r="C115" s="47"/>
      <c r="D115" s="38"/>
      <c r="E115" s="48"/>
      <c r="F115" s="47"/>
      <c r="G115" s="48"/>
    </row>
    <row r="116" spans="2:7">
      <c r="B116" s="38"/>
      <c r="C116" s="47"/>
      <c r="D116" s="38"/>
      <c r="E116" s="48"/>
      <c r="F116" s="47"/>
      <c r="G116" s="48"/>
    </row>
    <row r="117" spans="2:7">
      <c r="B117" s="38"/>
      <c r="C117" s="47"/>
      <c r="D117" s="38"/>
      <c r="E117" s="48"/>
      <c r="F117" s="47"/>
      <c r="G117" s="48"/>
    </row>
    <row r="118" spans="2:7">
      <c r="B118" s="38"/>
      <c r="C118" s="47"/>
      <c r="D118" s="38"/>
      <c r="E118" s="48"/>
      <c r="F118" s="47"/>
      <c r="G118" s="48"/>
    </row>
    <row r="119" spans="2:7">
      <c r="B119" s="38"/>
      <c r="C119" s="47"/>
      <c r="D119" s="38"/>
      <c r="E119" s="48"/>
      <c r="F119" s="47"/>
      <c r="G119" s="48"/>
    </row>
    <row r="120" spans="2:7">
      <c r="B120" s="38"/>
      <c r="C120" s="47"/>
      <c r="D120" s="38"/>
      <c r="E120" s="48"/>
      <c r="F120" s="47"/>
      <c r="G120" s="48"/>
    </row>
    <row r="121" spans="2:7">
      <c r="B121" s="38"/>
      <c r="C121" s="47"/>
      <c r="D121" s="38"/>
      <c r="E121" s="48"/>
      <c r="F121" s="47"/>
      <c r="G121" s="48"/>
    </row>
    <row r="122" spans="2:7">
      <c r="B122" s="38"/>
      <c r="C122" s="47"/>
      <c r="D122" s="38"/>
      <c r="E122" s="48"/>
      <c r="F122" s="47"/>
      <c r="G122" s="48"/>
    </row>
    <row r="123" spans="2:7">
      <c r="B123" s="38"/>
      <c r="C123" s="47"/>
      <c r="D123" s="38"/>
      <c r="E123" s="48"/>
      <c r="F123" s="47"/>
      <c r="G123" s="48"/>
    </row>
    <row r="124" spans="2:7">
      <c r="B124" s="38"/>
      <c r="C124" s="47"/>
      <c r="D124" s="38"/>
      <c r="E124" s="48"/>
      <c r="F124" s="47"/>
      <c r="G124" s="48"/>
    </row>
    <row r="125" spans="2:7">
      <c r="B125" s="38"/>
      <c r="C125" s="47"/>
      <c r="D125" s="38"/>
      <c r="E125" s="48"/>
      <c r="F125" s="47"/>
      <c r="G125" s="48"/>
    </row>
    <row r="126" spans="2:7">
      <c r="B126" s="38"/>
      <c r="C126" s="47"/>
      <c r="D126" s="38"/>
      <c r="E126" s="48"/>
      <c r="F126" s="47"/>
      <c r="G126" s="48"/>
    </row>
    <row r="127" spans="2:7">
      <c r="B127" s="38"/>
      <c r="C127" s="47"/>
      <c r="D127" s="38"/>
      <c r="E127" s="48"/>
      <c r="F127" s="47"/>
      <c r="G127" s="48"/>
    </row>
    <row r="128" spans="2:7">
      <c r="B128" s="38"/>
      <c r="C128" s="47"/>
      <c r="D128" s="38"/>
      <c r="E128" s="48"/>
      <c r="F128" s="47"/>
      <c r="G128" s="48"/>
    </row>
    <row r="129" spans="2:7">
      <c r="B129" s="38"/>
      <c r="C129" s="47"/>
      <c r="D129" s="38"/>
      <c r="E129" s="48"/>
      <c r="F129" s="47"/>
      <c r="G129" s="48"/>
    </row>
    <row r="130" spans="2:7">
      <c r="B130" s="38"/>
      <c r="C130" s="47"/>
      <c r="D130" s="38"/>
      <c r="E130" s="48"/>
      <c r="F130" s="47"/>
      <c r="G130" s="48"/>
    </row>
    <row r="131" spans="2:7">
      <c r="B131" s="38"/>
      <c r="C131" s="47"/>
      <c r="D131" s="38"/>
      <c r="E131" s="48"/>
      <c r="F131" s="47"/>
      <c r="G131" s="48"/>
    </row>
    <row r="132" spans="2:7">
      <c r="B132" s="38"/>
      <c r="C132" s="47"/>
      <c r="D132" s="38"/>
      <c r="E132" s="48"/>
      <c r="F132" s="47"/>
      <c r="G132" s="48"/>
    </row>
    <row r="133" spans="2:7">
      <c r="B133" s="38"/>
      <c r="C133" s="47"/>
      <c r="D133" s="38"/>
      <c r="E133" s="48"/>
      <c r="F133" s="47"/>
      <c r="G133" s="48"/>
    </row>
    <row r="134" spans="2:7">
      <c r="B134" s="38"/>
      <c r="C134" s="47"/>
      <c r="D134" s="38"/>
      <c r="E134" s="48"/>
      <c r="F134" s="47"/>
      <c r="G134" s="48"/>
    </row>
    <row r="135" spans="2:7">
      <c r="B135" s="38"/>
      <c r="C135" s="47"/>
      <c r="D135" s="38"/>
      <c r="E135" s="48"/>
      <c r="F135" s="47"/>
      <c r="G135" s="48"/>
    </row>
    <row r="136" spans="2:7">
      <c r="B136" s="38"/>
      <c r="C136" s="47"/>
      <c r="D136" s="38"/>
      <c r="E136" s="48"/>
      <c r="F136" s="47"/>
      <c r="G136" s="48"/>
    </row>
    <row r="137" spans="2:7">
      <c r="B137" s="38"/>
      <c r="C137" s="47"/>
      <c r="D137" s="38"/>
      <c r="E137" s="48"/>
      <c r="F137" s="47"/>
      <c r="G137" s="48"/>
    </row>
    <row r="138" spans="2:7">
      <c r="B138" s="38"/>
      <c r="C138" s="47"/>
      <c r="D138" s="38"/>
      <c r="E138" s="48"/>
      <c r="F138" s="47"/>
      <c r="G138" s="48"/>
    </row>
    <row r="139" spans="2:7">
      <c r="B139" s="38"/>
      <c r="C139" s="47"/>
      <c r="D139" s="38"/>
      <c r="E139" s="48"/>
      <c r="F139" s="47"/>
      <c r="G139" s="48"/>
    </row>
    <row r="140" spans="2:7">
      <c r="B140" s="38"/>
      <c r="C140" s="47"/>
      <c r="D140" s="38"/>
      <c r="E140" s="48"/>
      <c r="F140" s="47"/>
      <c r="G140" s="48"/>
    </row>
    <row r="141" spans="2:7">
      <c r="B141" s="38"/>
      <c r="C141" s="47"/>
      <c r="D141" s="38"/>
      <c r="E141" s="48"/>
      <c r="F141" s="47"/>
      <c r="G141" s="48"/>
    </row>
    <row r="142" spans="2:7">
      <c r="B142" s="38"/>
      <c r="C142" s="47"/>
      <c r="D142" s="38"/>
      <c r="E142" s="48"/>
      <c r="F142" s="47"/>
      <c r="G142" s="48"/>
    </row>
    <row r="143" spans="2:7">
      <c r="B143" s="38"/>
      <c r="C143" s="47"/>
      <c r="D143" s="38"/>
      <c r="E143" s="48"/>
      <c r="F143" s="47"/>
      <c r="G143" s="48"/>
    </row>
    <row r="144" spans="2:7">
      <c r="B144" s="38"/>
      <c r="C144" s="47"/>
      <c r="D144" s="38"/>
      <c r="E144" s="48"/>
      <c r="F144" s="47"/>
      <c r="G144" s="48"/>
    </row>
    <row r="145" spans="2:7">
      <c r="B145" s="38"/>
      <c r="C145" s="47"/>
      <c r="D145" s="38"/>
      <c r="E145" s="48"/>
      <c r="F145" s="47"/>
      <c r="G145" s="48"/>
    </row>
    <row r="146" spans="2:7">
      <c r="B146" s="38"/>
      <c r="C146" s="47"/>
      <c r="D146" s="38"/>
      <c r="E146" s="48"/>
      <c r="F146" s="47"/>
      <c r="G146" s="48"/>
    </row>
    <row r="147" spans="2:7">
      <c r="B147" s="38"/>
      <c r="C147" s="47"/>
      <c r="D147" s="38"/>
      <c r="E147" s="48"/>
      <c r="F147" s="47"/>
      <c r="G147" s="48"/>
    </row>
    <row r="148" spans="2:7">
      <c r="B148" s="38"/>
      <c r="C148" s="47"/>
      <c r="D148" s="38"/>
      <c r="E148" s="48"/>
      <c r="F148" s="47"/>
      <c r="G148" s="48"/>
    </row>
    <row r="149" spans="2:7">
      <c r="B149" s="38"/>
      <c r="C149" s="47"/>
      <c r="D149" s="38"/>
      <c r="E149" s="48"/>
      <c r="F149" s="47"/>
      <c r="G149" s="48"/>
    </row>
    <row r="150" spans="2:7">
      <c r="B150" s="38"/>
      <c r="C150" s="47"/>
      <c r="D150" s="38"/>
      <c r="E150" s="48"/>
      <c r="F150" s="47"/>
      <c r="G150" s="48"/>
    </row>
    <row r="151" spans="2:7">
      <c r="B151" s="38"/>
      <c r="C151" s="47"/>
      <c r="D151" s="38"/>
      <c r="E151" s="48"/>
      <c r="F151" s="47"/>
      <c r="G151" s="48"/>
    </row>
    <row r="152" spans="2:7">
      <c r="B152" s="38"/>
      <c r="C152" s="47"/>
      <c r="D152" s="38"/>
      <c r="E152" s="48"/>
      <c r="F152" s="47"/>
      <c r="G152" s="48"/>
    </row>
    <row r="153" spans="2:7">
      <c r="B153" s="38"/>
      <c r="C153" s="47"/>
      <c r="D153" s="38"/>
      <c r="E153" s="48"/>
      <c r="F153" s="47"/>
      <c r="G153" s="48"/>
    </row>
    <row r="154" spans="2:7">
      <c r="B154" s="38"/>
      <c r="C154" s="47"/>
      <c r="D154" s="38"/>
      <c r="E154" s="48"/>
      <c r="F154" s="47"/>
      <c r="G154" s="48"/>
    </row>
    <row r="155" spans="2:7">
      <c r="B155" s="38"/>
      <c r="C155" s="47"/>
      <c r="D155" s="38"/>
      <c r="E155" s="48"/>
      <c r="F155" s="47"/>
      <c r="G155" s="48"/>
    </row>
    <row r="156" spans="2:7">
      <c r="B156" s="38"/>
      <c r="C156" s="47"/>
      <c r="D156" s="38"/>
      <c r="E156" s="48"/>
      <c r="F156" s="47"/>
      <c r="G156" s="48"/>
    </row>
    <row r="157" spans="2:7">
      <c r="B157" s="38"/>
      <c r="C157" s="47"/>
      <c r="D157" s="38"/>
      <c r="E157" s="48"/>
      <c r="F157" s="47"/>
      <c r="G157" s="48"/>
    </row>
    <row r="158" spans="2:7">
      <c r="B158" s="38"/>
      <c r="C158" s="47"/>
      <c r="D158" s="38"/>
      <c r="E158" s="48"/>
      <c r="F158" s="47"/>
      <c r="G158" s="48"/>
    </row>
    <row r="159" spans="2:7">
      <c r="B159" s="38"/>
      <c r="C159" s="47"/>
      <c r="D159" s="38"/>
      <c r="E159" s="48"/>
      <c r="F159" s="47"/>
      <c r="G159" s="48"/>
    </row>
    <row r="160" spans="2:7">
      <c r="B160" s="38"/>
      <c r="C160" s="47"/>
      <c r="D160" s="38"/>
      <c r="E160" s="48"/>
      <c r="F160" s="47"/>
      <c r="G160" s="48"/>
    </row>
    <row r="161" spans="2:7">
      <c r="B161" s="38"/>
      <c r="C161" s="47"/>
      <c r="D161" s="38"/>
      <c r="E161" s="48"/>
      <c r="F161" s="47"/>
      <c r="G161" s="48"/>
    </row>
    <row r="162" spans="2:7">
      <c r="B162" s="38"/>
      <c r="C162" s="47"/>
      <c r="D162" s="38"/>
      <c r="E162" s="48"/>
      <c r="F162" s="47"/>
      <c r="G162" s="48"/>
    </row>
    <row r="163" spans="2:7">
      <c r="B163" s="38"/>
      <c r="C163" s="47"/>
      <c r="D163" s="38"/>
      <c r="E163" s="48"/>
      <c r="F163" s="47"/>
      <c r="G163" s="48"/>
    </row>
    <row r="164" spans="2:7">
      <c r="B164" s="38"/>
      <c r="C164" s="47"/>
      <c r="D164" s="38"/>
      <c r="E164" s="48"/>
      <c r="F164" s="47"/>
      <c r="G164" s="48"/>
    </row>
    <row r="165" spans="2:7">
      <c r="B165" s="38"/>
      <c r="C165" s="47"/>
      <c r="D165" s="38"/>
      <c r="E165" s="48"/>
      <c r="F165" s="47"/>
      <c r="G165" s="48"/>
    </row>
    <row r="166" spans="2:7">
      <c r="B166" s="38"/>
      <c r="C166" s="47"/>
      <c r="D166" s="38"/>
      <c r="E166" s="48"/>
      <c r="F166" s="47"/>
      <c r="G166" s="48"/>
    </row>
    <row r="167" spans="2:7">
      <c r="B167" s="38"/>
      <c r="C167" s="47"/>
      <c r="D167" s="38"/>
      <c r="E167" s="48"/>
      <c r="F167" s="47"/>
      <c r="G167" s="48"/>
    </row>
    <row r="168" spans="2:7">
      <c r="B168" s="38"/>
      <c r="C168" s="47"/>
      <c r="D168" s="38"/>
      <c r="E168" s="48"/>
      <c r="F168" s="47"/>
      <c r="G168" s="48"/>
    </row>
    <row r="169" spans="2:7">
      <c r="B169" s="38"/>
      <c r="C169" s="47"/>
      <c r="D169" s="38"/>
      <c r="E169" s="48"/>
      <c r="F169" s="47"/>
      <c r="G169" s="48"/>
    </row>
    <row r="170" spans="2:7">
      <c r="B170" s="38"/>
      <c r="C170" s="47"/>
      <c r="D170" s="38"/>
      <c r="E170" s="48"/>
      <c r="F170" s="47"/>
      <c r="G170" s="48"/>
    </row>
    <row r="171" spans="2:7">
      <c r="B171" s="38"/>
      <c r="C171" s="47"/>
      <c r="D171" s="38"/>
      <c r="E171" s="48"/>
      <c r="F171" s="47"/>
      <c r="G171" s="48"/>
    </row>
    <row r="172" spans="2:7">
      <c r="B172" s="38"/>
      <c r="C172" s="47"/>
      <c r="D172" s="38"/>
      <c r="E172" s="48"/>
      <c r="F172" s="47"/>
      <c r="G172" s="48"/>
    </row>
    <row r="173" spans="2:7">
      <c r="B173" s="38"/>
      <c r="C173" s="47"/>
      <c r="D173" s="38"/>
      <c r="E173" s="48"/>
      <c r="F173" s="47"/>
      <c r="G173" s="48"/>
    </row>
    <row r="174" spans="2:7">
      <c r="B174" s="38"/>
      <c r="C174" s="47"/>
      <c r="D174" s="38"/>
      <c r="E174" s="48"/>
      <c r="F174" s="47"/>
      <c r="G174" s="48"/>
    </row>
    <row r="175" spans="2:7">
      <c r="B175" s="38"/>
      <c r="C175" s="47"/>
      <c r="D175" s="38"/>
      <c r="E175" s="48"/>
      <c r="F175" s="47"/>
      <c r="G175" s="48"/>
    </row>
    <row r="176" spans="2:7">
      <c r="B176" s="38"/>
      <c r="C176" s="47"/>
      <c r="D176" s="38"/>
      <c r="E176" s="48"/>
      <c r="F176" s="47"/>
      <c r="G176" s="48"/>
    </row>
    <row r="177" spans="2:7">
      <c r="B177" s="38"/>
      <c r="C177" s="47"/>
      <c r="D177" s="38"/>
      <c r="E177" s="48"/>
      <c r="F177" s="47"/>
      <c r="G177" s="48"/>
    </row>
    <row r="178" spans="2:7">
      <c r="B178" s="38"/>
      <c r="C178" s="47"/>
      <c r="D178" s="38"/>
      <c r="E178" s="48"/>
      <c r="F178" s="47"/>
      <c r="G178" s="48"/>
    </row>
    <row r="179" spans="2:7">
      <c r="B179" s="38"/>
      <c r="C179" s="47"/>
      <c r="D179" s="38"/>
      <c r="E179" s="48"/>
      <c r="F179" s="47"/>
      <c r="G179" s="48"/>
    </row>
    <row r="180" spans="2:7">
      <c r="B180" s="38"/>
      <c r="C180" s="47"/>
      <c r="D180" s="38"/>
      <c r="E180" s="48"/>
      <c r="F180" s="47"/>
      <c r="G180" s="48"/>
    </row>
    <row r="181" spans="2:7">
      <c r="B181" s="38"/>
      <c r="C181" s="47"/>
      <c r="D181" s="38"/>
      <c r="E181" s="48"/>
      <c r="F181" s="47"/>
      <c r="G181" s="48"/>
    </row>
    <row r="182" spans="2:7">
      <c r="B182" s="38"/>
      <c r="C182" s="47"/>
      <c r="D182" s="38"/>
      <c r="E182" s="48"/>
      <c r="F182" s="47"/>
      <c r="G182" s="48"/>
    </row>
    <row r="183" spans="2:7">
      <c r="B183" s="38"/>
      <c r="C183" s="47"/>
      <c r="D183" s="38"/>
      <c r="E183" s="48"/>
      <c r="F183" s="47"/>
      <c r="G183" s="48"/>
    </row>
    <row r="184" spans="2:7">
      <c r="B184" s="38"/>
      <c r="C184" s="47"/>
      <c r="D184" s="38"/>
      <c r="E184" s="48"/>
      <c r="F184" s="47"/>
      <c r="G184" s="48"/>
    </row>
    <row r="185" spans="2:7">
      <c r="B185" s="38"/>
      <c r="C185" s="47"/>
      <c r="D185" s="38"/>
      <c r="E185" s="48"/>
      <c r="F185" s="47"/>
      <c r="G185" s="48"/>
    </row>
    <row r="186" spans="2:7">
      <c r="B186" s="38"/>
      <c r="C186" s="47"/>
      <c r="D186" s="38"/>
      <c r="E186" s="48"/>
      <c r="F186" s="47"/>
      <c r="G186" s="48"/>
    </row>
    <row r="187" spans="2:7">
      <c r="B187" s="38"/>
      <c r="C187" s="47"/>
      <c r="D187" s="38"/>
      <c r="E187" s="48"/>
      <c r="F187" s="47"/>
      <c r="G187" s="48"/>
    </row>
    <row r="188" spans="2:7">
      <c r="B188" s="38"/>
      <c r="C188" s="47"/>
      <c r="D188" s="38"/>
      <c r="E188" s="48"/>
      <c r="F188" s="47"/>
      <c r="G188" s="48"/>
    </row>
    <row r="189" spans="2:7">
      <c r="B189" s="38"/>
      <c r="C189" s="47"/>
      <c r="D189" s="38"/>
      <c r="E189" s="48"/>
      <c r="F189" s="47"/>
      <c r="G189" s="48"/>
    </row>
    <row r="190" spans="2:7">
      <c r="B190" s="38"/>
      <c r="C190" s="47"/>
      <c r="D190" s="38"/>
      <c r="E190" s="48"/>
      <c r="F190" s="47"/>
      <c r="G190" s="48"/>
    </row>
    <row r="191" spans="2:7">
      <c r="B191" s="38"/>
      <c r="C191" s="47"/>
      <c r="D191" s="38"/>
      <c r="E191" s="48"/>
      <c r="F191" s="47"/>
      <c r="G191" s="48"/>
    </row>
    <row r="192" spans="2:7">
      <c r="B192" s="38"/>
      <c r="C192" s="47"/>
      <c r="D192" s="38"/>
      <c r="E192" s="48"/>
      <c r="F192" s="47"/>
      <c r="G192" s="48"/>
    </row>
    <row r="193" spans="2:7">
      <c r="B193" s="38"/>
      <c r="C193" s="47"/>
      <c r="D193" s="38"/>
      <c r="E193" s="48"/>
      <c r="F193" s="47"/>
      <c r="G193" s="48"/>
    </row>
    <row r="194" spans="2:7">
      <c r="B194" s="38"/>
      <c r="C194" s="47"/>
      <c r="D194" s="38"/>
      <c r="E194" s="48"/>
      <c r="F194" s="47"/>
      <c r="G194" s="48"/>
    </row>
    <row r="195" spans="2:7">
      <c r="B195" s="38"/>
      <c r="C195" s="47"/>
      <c r="D195" s="38"/>
      <c r="E195" s="48"/>
      <c r="F195" s="47"/>
      <c r="G195" s="48"/>
    </row>
    <row r="196" spans="2:7">
      <c r="B196" s="38"/>
      <c r="C196" s="47"/>
      <c r="D196" s="38"/>
      <c r="E196" s="48"/>
      <c r="F196" s="47"/>
      <c r="G196" s="48"/>
    </row>
    <row r="197" spans="2:7">
      <c r="B197" s="38"/>
      <c r="C197" s="47"/>
      <c r="D197" s="38"/>
      <c r="E197" s="48"/>
      <c r="F197" s="47"/>
      <c r="G197" s="48"/>
    </row>
    <row r="198" spans="2:7">
      <c r="B198" s="38"/>
      <c r="C198" s="47"/>
      <c r="D198" s="38"/>
      <c r="E198" s="48"/>
      <c r="F198" s="47"/>
      <c r="G198" s="48"/>
    </row>
    <row r="199" spans="2:7">
      <c r="B199" s="38"/>
      <c r="C199" s="47"/>
      <c r="D199" s="38"/>
      <c r="E199" s="48"/>
      <c r="F199" s="47"/>
      <c r="G199" s="48"/>
    </row>
    <row r="200" spans="2:7">
      <c r="B200" s="38"/>
      <c r="C200" s="47"/>
      <c r="D200" s="38"/>
      <c r="E200" s="48"/>
      <c r="F200" s="47"/>
      <c r="G200" s="48"/>
    </row>
    <row r="201" spans="2:7">
      <c r="B201" s="38"/>
      <c r="C201" s="47"/>
      <c r="D201" s="38"/>
      <c r="E201" s="48"/>
      <c r="F201" s="47"/>
      <c r="G201" s="48"/>
    </row>
    <row r="202" spans="2:7">
      <c r="B202" s="38"/>
      <c r="C202" s="47"/>
      <c r="D202" s="38"/>
      <c r="E202" s="48"/>
      <c r="F202" s="47"/>
      <c r="G202" s="48"/>
    </row>
    <row r="203" spans="2:7">
      <c r="B203" s="38"/>
      <c r="C203" s="47"/>
      <c r="D203" s="38"/>
      <c r="E203" s="48"/>
      <c r="F203" s="47"/>
      <c r="G203" s="48"/>
    </row>
    <row r="204" spans="2:7">
      <c r="B204" s="38"/>
      <c r="C204" s="47"/>
      <c r="D204" s="38"/>
      <c r="E204" s="48"/>
      <c r="F204" s="47"/>
      <c r="G204" s="48"/>
    </row>
    <row r="205" spans="2:7">
      <c r="B205" s="38"/>
      <c r="C205" s="47"/>
      <c r="D205" s="38"/>
      <c r="E205" s="48"/>
      <c r="F205" s="47"/>
      <c r="G205" s="48"/>
    </row>
    <row r="206" spans="2:7">
      <c r="B206" s="38"/>
      <c r="C206" s="47"/>
      <c r="D206" s="38"/>
      <c r="E206" s="48"/>
      <c r="F206" s="47"/>
      <c r="G206" s="48"/>
    </row>
    <row r="207" spans="2:7">
      <c r="B207" s="38"/>
      <c r="C207" s="47"/>
      <c r="D207" s="38"/>
      <c r="E207" s="48"/>
      <c r="F207" s="47"/>
      <c r="G207" s="48"/>
    </row>
    <row r="208" spans="2:7">
      <c r="B208" s="38"/>
      <c r="C208" s="47"/>
      <c r="D208" s="38"/>
      <c r="E208" s="48"/>
      <c r="F208" s="47"/>
      <c r="G208" s="48"/>
    </row>
    <row r="209" spans="2:7">
      <c r="B209" s="38"/>
      <c r="C209" s="47"/>
      <c r="D209" s="38"/>
      <c r="E209" s="48"/>
      <c r="F209" s="47"/>
      <c r="G209" s="48"/>
    </row>
    <row r="210" spans="2:7">
      <c r="B210" s="38"/>
      <c r="C210" s="47"/>
      <c r="D210" s="38"/>
      <c r="E210" s="48"/>
      <c r="F210" s="47"/>
      <c r="G210" s="48"/>
    </row>
    <row r="211" spans="2:7">
      <c r="B211" s="38"/>
      <c r="C211" s="47"/>
      <c r="D211" s="38"/>
      <c r="E211" s="48"/>
      <c r="F211" s="47"/>
      <c r="G211" s="48"/>
    </row>
    <row r="212" spans="2:7">
      <c r="B212" s="38"/>
      <c r="C212" s="47"/>
      <c r="D212" s="38"/>
      <c r="E212" s="48"/>
      <c r="F212" s="47"/>
      <c r="G212" s="48"/>
    </row>
    <row r="213" spans="2:7">
      <c r="B213" s="38"/>
      <c r="C213" s="47"/>
      <c r="D213" s="38"/>
      <c r="E213" s="48"/>
      <c r="F213" s="47"/>
      <c r="G213" s="48"/>
    </row>
    <row r="214" spans="2:7">
      <c r="B214" s="38"/>
      <c r="C214" s="47"/>
      <c r="D214" s="38"/>
      <c r="E214" s="48"/>
      <c r="F214" s="47"/>
      <c r="G214" s="48"/>
    </row>
    <row r="215" spans="2:7">
      <c r="B215" s="38"/>
      <c r="C215" s="47"/>
      <c r="D215" s="38"/>
      <c r="E215" s="48"/>
      <c r="F215" s="47"/>
      <c r="G215" s="48"/>
    </row>
    <row r="216" spans="2:7">
      <c r="B216" s="38"/>
      <c r="C216" s="47"/>
      <c r="D216" s="38"/>
      <c r="E216" s="48"/>
      <c r="F216" s="47"/>
      <c r="G216" s="48"/>
    </row>
    <row r="217" spans="2:7">
      <c r="B217" s="38"/>
      <c r="C217" s="47"/>
      <c r="D217" s="38"/>
      <c r="E217" s="48"/>
      <c r="F217" s="47"/>
      <c r="G217" s="48"/>
    </row>
    <row r="218" spans="2:7">
      <c r="B218" s="38"/>
      <c r="C218" s="47"/>
      <c r="D218" s="38"/>
      <c r="E218" s="48"/>
      <c r="F218" s="47"/>
      <c r="G218" s="48"/>
    </row>
    <row r="219" spans="2:7">
      <c r="B219" s="38"/>
      <c r="C219" s="47"/>
      <c r="D219" s="38"/>
      <c r="E219" s="48"/>
      <c r="F219" s="47"/>
      <c r="G219" s="48"/>
    </row>
    <row r="220" spans="2:7">
      <c r="B220" s="38"/>
      <c r="C220" s="47"/>
      <c r="D220" s="38"/>
      <c r="E220" s="48"/>
      <c r="F220" s="47"/>
      <c r="G220" s="48"/>
    </row>
    <row r="221" spans="2:7">
      <c r="B221" s="38"/>
      <c r="C221" s="47"/>
      <c r="D221" s="38"/>
      <c r="E221" s="48"/>
      <c r="F221" s="47"/>
      <c r="G221" s="48"/>
    </row>
    <row r="222" spans="2:7">
      <c r="B222" s="38"/>
      <c r="C222" s="47"/>
      <c r="D222" s="38"/>
      <c r="E222" s="48"/>
      <c r="F222" s="47"/>
      <c r="G222" s="48"/>
    </row>
    <row r="223" spans="2:7">
      <c r="B223" s="38"/>
      <c r="C223" s="47"/>
      <c r="D223" s="38"/>
      <c r="E223" s="48"/>
      <c r="F223" s="47"/>
      <c r="G223" s="48"/>
    </row>
    <row r="224" spans="2:7">
      <c r="B224" s="38"/>
      <c r="C224" s="47"/>
      <c r="D224" s="38"/>
      <c r="E224" s="48"/>
      <c r="F224" s="47"/>
      <c r="G224" s="48"/>
    </row>
    <row r="225" spans="2:7">
      <c r="B225" s="38"/>
      <c r="C225" s="47"/>
      <c r="D225" s="38"/>
      <c r="E225" s="48"/>
      <c r="F225" s="47"/>
      <c r="G225" s="48"/>
    </row>
    <row r="226" spans="2:7">
      <c r="B226" s="38"/>
      <c r="C226" s="47"/>
      <c r="D226" s="38"/>
      <c r="E226" s="48"/>
      <c r="F226" s="47"/>
      <c r="G226" s="48"/>
    </row>
    <row r="227" spans="2:7">
      <c r="B227" s="38"/>
      <c r="C227" s="47"/>
      <c r="D227" s="38"/>
      <c r="E227" s="48"/>
      <c r="F227" s="47"/>
      <c r="G227" s="48"/>
    </row>
    <row r="228" spans="2:7">
      <c r="B228" s="38"/>
      <c r="C228" s="47"/>
      <c r="D228" s="38"/>
      <c r="E228" s="48"/>
      <c r="F228" s="47"/>
      <c r="G228" s="48"/>
    </row>
    <row r="229" spans="2:7">
      <c r="B229" s="38"/>
      <c r="C229" s="47"/>
      <c r="D229" s="38"/>
      <c r="E229" s="48"/>
      <c r="F229" s="47"/>
      <c r="G229" s="48"/>
    </row>
    <row r="230" spans="2:7">
      <c r="B230" s="38"/>
      <c r="C230" s="47"/>
      <c r="D230" s="38"/>
      <c r="E230" s="48"/>
      <c r="F230" s="47"/>
      <c r="G230" s="48"/>
    </row>
    <row r="231" spans="2:7">
      <c r="B231" s="38"/>
      <c r="C231" s="47"/>
      <c r="D231" s="38"/>
      <c r="E231" s="48"/>
      <c r="F231" s="47"/>
      <c r="G231" s="48"/>
    </row>
    <row r="232" spans="2:7">
      <c r="B232" s="38"/>
      <c r="C232" s="47"/>
      <c r="D232" s="38"/>
      <c r="E232" s="48"/>
      <c r="F232" s="47"/>
      <c r="G232" s="48"/>
    </row>
    <row r="233" spans="2:7">
      <c r="B233" s="38"/>
      <c r="C233" s="47"/>
      <c r="D233" s="38"/>
      <c r="E233" s="48"/>
      <c r="F233" s="47"/>
      <c r="G233" s="48"/>
    </row>
    <row r="234" spans="2:7">
      <c r="B234" s="38"/>
      <c r="C234" s="47"/>
      <c r="D234" s="38"/>
      <c r="E234" s="48"/>
      <c r="F234" s="47"/>
      <c r="G234" s="48"/>
    </row>
    <row r="235" spans="2:7">
      <c r="B235" s="38"/>
      <c r="C235" s="47"/>
      <c r="D235" s="38"/>
      <c r="E235" s="48"/>
      <c r="F235" s="47"/>
      <c r="G235" s="48"/>
    </row>
    <row r="236" spans="2:7">
      <c r="B236" s="38"/>
      <c r="C236" s="47"/>
      <c r="D236" s="38"/>
      <c r="E236" s="48"/>
      <c r="F236" s="47"/>
      <c r="G236" s="48"/>
    </row>
    <row r="237" spans="2:7">
      <c r="B237" s="38"/>
      <c r="C237" s="47"/>
      <c r="D237" s="38"/>
      <c r="E237" s="48"/>
      <c r="F237" s="47"/>
      <c r="G237" s="48"/>
    </row>
    <row r="238" spans="2:7">
      <c r="B238" s="38"/>
      <c r="C238" s="47"/>
      <c r="D238" s="38"/>
      <c r="E238" s="48"/>
      <c r="F238" s="47"/>
      <c r="G238" s="48"/>
    </row>
    <row r="239" spans="2:7">
      <c r="B239" s="38"/>
      <c r="C239" s="47"/>
      <c r="D239" s="38"/>
      <c r="E239" s="48"/>
      <c r="F239" s="47"/>
      <c r="G239" s="48"/>
    </row>
    <row r="240" spans="2:7">
      <c r="B240" s="38"/>
      <c r="C240" s="47"/>
      <c r="D240" s="38"/>
      <c r="E240" s="48"/>
      <c r="F240" s="47"/>
      <c r="G240" s="48"/>
    </row>
    <row r="241" spans="2:7">
      <c r="B241" s="38"/>
      <c r="C241" s="47"/>
      <c r="D241" s="38"/>
      <c r="E241" s="48"/>
      <c r="F241" s="47"/>
      <c r="G241" s="48"/>
    </row>
    <row r="242" spans="2:7">
      <c r="B242" s="38"/>
      <c r="C242" s="47"/>
      <c r="D242" s="38"/>
      <c r="E242" s="48"/>
      <c r="F242" s="47"/>
      <c r="G242" s="48"/>
    </row>
    <row r="243" spans="2:7">
      <c r="B243" s="38"/>
      <c r="C243" s="47"/>
      <c r="D243" s="38"/>
      <c r="E243" s="48"/>
      <c r="F243" s="47"/>
      <c r="G243" s="48"/>
    </row>
    <row r="244" spans="2:7">
      <c r="B244" s="38"/>
      <c r="C244" s="47"/>
      <c r="D244" s="38"/>
      <c r="E244" s="48"/>
      <c r="F244" s="47"/>
      <c r="G244" s="48"/>
    </row>
    <row r="245" spans="2:7">
      <c r="B245" s="38"/>
      <c r="C245" s="47"/>
      <c r="D245" s="38"/>
      <c r="E245" s="48"/>
      <c r="F245" s="47"/>
      <c r="G245" s="48"/>
    </row>
    <row r="246" spans="2:7">
      <c r="B246" s="38"/>
      <c r="C246" s="47"/>
      <c r="D246" s="38"/>
      <c r="E246" s="48"/>
      <c r="F246" s="47"/>
      <c r="G246" s="48"/>
    </row>
    <row r="247" spans="2:7">
      <c r="B247" s="38"/>
      <c r="C247" s="47"/>
      <c r="D247" s="38"/>
      <c r="E247" s="48"/>
      <c r="F247" s="47"/>
      <c r="G247" s="48"/>
    </row>
    <row r="248" spans="2:7">
      <c r="B248" s="38"/>
      <c r="C248" s="47"/>
      <c r="D248" s="38"/>
      <c r="E248" s="48"/>
      <c r="F248" s="47"/>
      <c r="G248" s="48"/>
    </row>
    <row r="249" spans="2:7">
      <c r="B249" s="38"/>
      <c r="C249" s="47"/>
      <c r="D249" s="38"/>
      <c r="E249" s="48"/>
      <c r="F249" s="47"/>
      <c r="G249" s="48"/>
    </row>
    <row r="250" spans="2:7">
      <c r="B250" s="38"/>
      <c r="C250" s="47"/>
      <c r="D250" s="38"/>
      <c r="E250" s="48"/>
      <c r="F250" s="47"/>
      <c r="G250" s="48"/>
    </row>
    <row r="251" spans="2:7">
      <c r="B251" s="38"/>
      <c r="C251" s="47"/>
      <c r="D251" s="38"/>
      <c r="E251" s="48"/>
      <c r="F251" s="47"/>
      <c r="G251" s="48"/>
    </row>
    <row r="252" spans="2:7">
      <c r="B252" s="38"/>
      <c r="C252" s="47"/>
      <c r="D252" s="38"/>
      <c r="E252" s="48"/>
      <c r="F252" s="47"/>
      <c r="G252" s="48"/>
    </row>
    <row r="253" spans="2:7">
      <c r="B253" s="38"/>
      <c r="C253" s="47"/>
      <c r="D253" s="38"/>
      <c r="E253" s="48"/>
      <c r="F253" s="47"/>
      <c r="G253" s="48"/>
    </row>
    <row r="254" spans="2:7">
      <c r="B254" s="38"/>
      <c r="C254" s="47"/>
      <c r="D254" s="38"/>
      <c r="E254" s="48"/>
      <c r="F254" s="47"/>
      <c r="G254" s="48"/>
    </row>
    <row r="255" spans="2:7">
      <c r="B255" s="38"/>
      <c r="C255" s="47"/>
      <c r="D255" s="38"/>
      <c r="E255" s="48"/>
      <c r="F255" s="47"/>
      <c r="G255" s="48"/>
    </row>
    <row r="256" spans="2:7">
      <c r="B256" s="38"/>
      <c r="C256" s="47"/>
      <c r="D256" s="38"/>
      <c r="E256" s="48"/>
      <c r="F256" s="47"/>
      <c r="G256" s="48"/>
    </row>
    <row r="257" spans="2:7">
      <c r="B257" s="38"/>
      <c r="C257" s="47"/>
      <c r="D257" s="38"/>
      <c r="E257" s="48"/>
      <c r="F257" s="47"/>
      <c r="G257" s="48"/>
    </row>
    <row r="258" spans="2:7">
      <c r="B258" s="38"/>
      <c r="C258" s="47"/>
      <c r="D258" s="38"/>
      <c r="E258" s="48"/>
      <c r="F258" s="47"/>
      <c r="G258" s="48"/>
    </row>
    <row r="259" spans="2:7">
      <c r="B259" s="38"/>
      <c r="C259" s="47"/>
      <c r="D259" s="38"/>
      <c r="E259" s="48"/>
      <c r="F259" s="47"/>
      <c r="G259" s="48"/>
    </row>
    <row r="260" spans="2:7">
      <c r="B260" s="38"/>
      <c r="C260" s="47"/>
      <c r="D260" s="38"/>
      <c r="E260" s="48"/>
      <c r="F260" s="47"/>
      <c r="G260" s="48"/>
    </row>
    <row r="261" spans="2:7">
      <c r="B261" s="38"/>
      <c r="C261" s="47"/>
      <c r="D261" s="38"/>
      <c r="E261" s="48"/>
      <c r="F261" s="47"/>
      <c r="G261" s="48"/>
    </row>
    <row r="262" spans="2:7">
      <c r="B262" s="38"/>
      <c r="C262" s="47"/>
      <c r="D262" s="38"/>
      <c r="E262" s="48"/>
      <c r="F262" s="47"/>
      <c r="G262" s="48"/>
    </row>
    <row r="263" spans="2:7">
      <c r="B263" s="38"/>
      <c r="C263" s="47"/>
      <c r="D263" s="38"/>
      <c r="E263" s="48"/>
      <c r="F263" s="47"/>
      <c r="G263" s="48"/>
    </row>
    <row r="264" spans="2:7">
      <c r="B264" s="38"/>
      <c r="C264" s="47"/>
      <c r="D264" s="38"/>
      <c r="E264" s="48"/>
      <c r="F264" s="47"/>
      <c r="G264" s="48"/>
    </row>
    <row r="265" spans="2:7">
      <c r="B265" s="38"/>
      <c r="C265" s="47"/>
      <c r="D265" s="38"/>
      <c r="E265" s="48"/>
      <c r="F265" s="47"/>
      <c r="G265" s="48"/>
    </row>
    <row r="266" spans="2:7">
      <c r="B266" s="38"/>
      <c r="C266" s="47"/>
      <c r="D266" s="38"/>
      <c r="E266" s="48"/>
      <c r="F266" s="47"/>
      <c r="G266" s="48"/>
    </row>
    <row r="267" spans="2:7">
      <c r="B267" s="38"/>
      <c r="C267" s="47"/>
      <c r="D267" s="38"/>
      <c r="E267" s="48"/>
      <c r="F267" s="47"/>
      <c r="G267" s="48"/>
    </row>
    <row r="268" spans="2:7">
      <c r="B268" s="38"/>
      <c r="C268" s="47"/>
      <c r="D268" s="38"/>
      <c r="E268" s="48"/>
      <c r="F268" s="47"/>
      <c r="G268" s="48"/>
    </row>
    <row r="269" spans="2:7">
      <c r="B269" s="38"/>
      <c r="C269" s="47"/>
      <c r="D269" s="38"/>
      <c r="E269" s="48"/>
      <c r="F269" s="47"/>
      <c r="G269" s="48"/>
    </row>
    <row r="270" spans="2:7">
      <c r="B270" s="38"/>
      <c r="C270" s="47"/>
      <c r="D270" s="38"/>
      <c r="E270" s="48"/>
      <c r="F270" s="47"/>
      <c r="G270" s="48"/>
    </row>
    <row r="271" spans="2:7">
      <c r="B271" s="38"/>
      <c r="C271" s="47"/>
      <c r="D271" s="38"/>
      <c r="E271" s="48"/>
      <c r="F271" s="47"/>
      <c r="G271" s="48"/>
    </row>
    <row r="272" spans="2:7">
      <c r="B272" s="38"/>
      <c r="C272" s="47"/>
      <c r="D272" s="38"/>
      <c r="E272" s="48"/>
      <c r="F272" s="47"/>
      <c r="G272" s="48"/>
    </row>
    <row r="273" spans="2:7">
      <c r="B273" s="38"/>
      <c r="C273" s="47"/>
      <c r="D273" s="38"/>
      <c r="E273" s="48"/>
      <c r="F273" s="47"/>
      <c r="G273" s="48"/>
    </row>
    <row r="274" spans="2:7">
      <c r="B274" s="38"/>
      <c r="C274" s="47"/>
      <c r="D274" s="38"/>
      <c r="E274" s="48"/>
      <c r="F274" s="47"/>
      <c r="G274" s="48"/>
    </row>
    <row r="275" spans="2:7">
      <c r="B275" s="38"/>
      <c r="C275" s="47"/>
      <c r="D275" s="38"/>
      <c r="E275" s="48"/>
      <c r="F275" s="47"/>
      <c r="G275" s="48"/>
    </row>
    <row r="276" spans="2:7">
      <c r="B276" s="38"/>
      <c r="C276" s="47"/>
      <c r="D276" s="38"/>
      <c r="E276" s="48"/>
      <c r="F276" s="47"/>
      <c r="G276" s="48"/>
    </row>
    <row r="277" spans="2:7">
      <c r="B277" s="38"/>
      <c r="C277" s="47"/>
      <c r="D277" s="38"/>
      <c r="E277" s="48"/>
      <c r="F277" s="47"/>
      <c r="G277" s="48"/>
    </row>
    <row r="278" spans="2:7">
      <c r="B278" s="38"/>
      <c r="C278" s="47"/>
      <c r="D278" s="38"/>
      <c r="E278" s="48"/>
      <c r="F278" s="47"/>
      <c r="G278" s="48"/>
    </row>
    <row r="279" spans="2:7">
      <c r="B279" s="38"/>
      <c r="C279" s="47"/>
      <c r="D279" s="38"/>
      <c r="E279" s="48"/>
      <c r="F279" s="47"/>
      <c r="G279" s="48"/>
    </row>
    <row r="280" spans="2:7">
      <c r="B280" s="38"/>
      <c r="C280" s="47"/>
      <c r="D280" s="38"/>
      <c r="E280" s="48"/>
      <c r="F280" s="47"/>
      <c r="G280" s="48"/>
    </row>
    <row r="281" spans="2:7">
      <c r="B281" s="38"/>
      <c r="C281" s="47"/>
      <c r="D281" s="38"/>
      <c r="E281" s="48"/>
      <c r="F281" s="47"/>
      <c r="G281" s="48"/>
    </row>
    <row r="282" spans="2:7">
      <c r="B282" s="38"/>
      <c r="C282" s="47"/>
      <c r="D282" s="38"/>
      <c r="E282" s="48"/>
      <c r="F282" s="47"/>
      <c r="G282" s="48"/>
    </row>
    <row r="283" spans="2:7">
      <c r="B283" s="38"/>
      <c r="C283" s="47"/>
      <c r="D283" s="38"/>
      <c r="E283" s="48"/>
      <c r="F283" s="47"/>
      <c r="G283" s="48"/>
    </row>
    <row r="284" spans="2:7">
      <c r="B284" s="38"/>
      <c r="C284" s="47"/>
      <c r="D284" s="38"/>
      <c r="E284" s="48"/>
      <c r="F284" s="47"/>
      <c r="G284" s="48"/>
    </row>
    <row r="285" spans="2:7">
      <c r="B285" s="38"/>
      <c r="C285" s="47"/>
      <c r="D285" s="38"/>
      <c r="E285" s="48"/>
      <c r="F285" s="47"/>
      <c r="G285" s="48"/>
    </row>
    <row r="286" spans="2:7">
      <c r="B286" s="38"/>
      <c r="C286" s="47"/>
      <c r="D286" s="38"/>
      <c r="E286" s="48"/>
      <c r="F286" s="47"/>
      <c r="G286" s="48"/>
    </row>
    <row r="287" spans="2:7">
      <c r="B287" s="38"/>
      <c r="C287" s="47"/>
      <c r="D287" s="38"/>
      <c r="E287" s="48"/>
      <c r="F287" s="47"/>
      <c r="G287" s="48"/>
    </row>
    <row r="288" spans="2:7">
      <c r="B288" s="38"/>
      <c r="C288" s="47"/>
      <c r="D288" s="38"/>
      <c r="E288" s="48"/>
      <c r="F288" s="47"/>
      <c r="G288" s="48"/>
    </row>
    <row r="289" spans="2:7">
      <c r="B289" s="38"/>
      <c r="C289" s="47"/>
      <c r="D289" s="38"/>
      <c r="E289" s="48"/>
      <c r="F289" s="47"/>
      <c r="G289" s="48"/>
    </row>
    <row r="290" spans="2:7">
      <c r="B290" s="38"/>
      <c r="C290" s="47"/>
      <c r="D290" s="38"/>
      <c r="E290" s="48"/>
      <c r="F290" s="47"/>
      <c r="G290" s="48"/>
    </row>
    <row r="291" spans="2:7">
      <c r="B291" s="38"/>
      <c r="C291" s="47"/>
      <c r="D291" s="38"/>
      <c r="E291" s="48"/>
      <c r="F291" s="47"/>
      <c r="G291" s="48"/>
    </row>
    <row r="292" spans="2:7">
      <c r="B292" s="38"/>
      <c r="C292" s="47"/>
      <c r="D292" s="38"/>
      <c r="E292" s="48"/>
      <c r="F292" s="47"/>
      <c r="G292" s="48"/>
    </row>
    <row r="293" spans="2:7">
      <c r="B293" s="38"/>
      <c r="C293" s="47"/>
      <c r="D293" s="38"/>
      <c r="E293" s="48"/>
      <c r="F293" s="47"/>
      <c r="G293" s="48"/>
    </row>
    <row r="294" spans="2:7">
      <c r="B294" s="38"/>
      <c r="C294" s="47"/>
      <c r="D294" s="38"/>
      <c r="E294" s="48"/>
      <c r="F294" s="47"/>
      <c r="G294" s="48"/>
    </row>
    <row r="295" spans="2:7">
      <c r="B295" s="38"/>
      <c r="C295" s="47"/>
      <c r="D295" s="38"/>
      <c r="E295" s="48"/>
      <c r="F295" s="47"/>
      <c r="G295" s="48"/>
    </row>
    <row r="296" spans="2:7">
      <c r="B296" s="38"/>
      <c r="C296" s="47"/>
      <c r="D296" s="38"/>
      <c r="E296" s="48"/>
      <c r="F296" s="47"/>
      <c r="G296" s="48"/>
    </row>
    <row r="297" spans="2:7">
      <c r="B297" s="38"/>
      <c r="C297" s="47"/>
      <c r="D297" s="38"/>
      <c r="E297" s="48"/>
      <c r="F297" s="47"/>
      <c r="G297" s="48"/>
    </row>
    <row r="298" spans="2:7">
      <c r="B298" s="38"/>
      <c r="C298" s="47"/>
      <c r="D298" s="38"/>
      <c r="E298" s="48"/>
      <c r="F298" s="47"/>
      <c r="G298" s="48"/>
    </row>
    <row r="299" spans="2:7">
      <c r="B299" s="38"/>
      <c r="C299" s="47"/>
      <c r="D299" s="38"/>
      <c r="E299" s="48"/>
      <c r="F299" s="47"/>
      <c r="G299" s="48"/>
    </row>
    <row r="300" spans="2:7">
      <c r="B300" s="38"/>
      <c r="C300" s="47"/>
      <c r="D300" s="38"/>
      <c r="E300" s="48"/>
      <c r="F300" s="47"/>
      <c r="G300" s="48"/>
    </row>
    <row r="301" spans="2:7">
      <c r="B301" s="38"/>
      <c r="C301" s="47"/>
      <c r="D301" s="38"/>
      <c r="E301" s="48"/>
      <c r="F301" s="47"/>
      <c r="G301" s="48"/>
    </row>
    <row r="302" spans="2:7">
      <c r="B302" s="38"/>
      <c r="C302" s="47"/>
      <c r="D302" s="38"/>
      <c r="E302" s="48"/>
      <c r="F302" s="47"/>
      <c r="G302" s="48"/>
    </row>
    <row r="303" spans="2:7">
      <c r="B303" s="38"/>
      <c r="C303" s="47"/>
      <c r="D303" s="38"/>
      <c r="E303" s="48"/>
      <c r="F303" s="47"/>
      <c r="G303" s="48"/>
    </row>
    <row r="304" spans="2:7">
      <c r="B304" s="38"/>
      <c r="C304" s="47"/>
      <c r="D304" s="38"/>
      <c r="E304" s="48"/>
      <c r="F304" s="47"/>
      <c r="G304" s="48"/>
    </row>
    <row r="305" spans="2:7">
      <c r="B305" s="38"/>
      <c r="C305" s="47"/>
      <c r="D305" s="38"/>
      <c r="E305" s="48"/>
      <c r="F305" s="47"/>
      <c r="G305" s="48"/>
    </row>
    <row r="306" spans="2:7">
      <c r="B306" s="38"/>
      <c r="C306" s="47"/>
      <c r="D306" s="38"/>
      <c r="E306" s="48"/>
      <c r="F306" s="47"/>
      <c r="G306" s="48"/>
    </row>
    <row r="307" spans="2:7">
      <c r="B307" s="38"/>
      <c r="C307" s="47"/>
      <c r="D307" s="38"/>
      <c r="E307" s="48"/>
      <c r="F307" s="47"/>
      <c r="G307" s="48"/>
    </row>
    <row r="308" spans="2:7">
      <c r="B308" s="38"/>
      <c r="C308" s="47"/>
      <c r="D308" s="38"/>
      <c r="E308" s="48"/>
      <c r="F308" s="47"/>
      <c r="G308" s="48"/>
    </row>
    <row r="309" spans="2:7">
      <c r="B309" s="38"/>
      <c r="C309" s="47"/>
      <c r="D309" s="38"/>
      <c r="E309" s="48"/>
      <c r="F309" s="47"/>
      <c r="G309" s="48"/>
    </row>
    <row r="310" spans="2:7">
      <c r="B310" s="38"/>
      <c r="C310" s="47"/>
      <c r="D310" s="38"/>
      <c r="E310" s="48"/>
      <c r="F310" s="47"/>
      <c r="G310" s="48"/>
    </row>
    <row r="311" spans="2:7">
      <c r="B311" s="38"/>
      <c r="C311" s="47"/>
      <c r="D311" s="38"/>
      <c r="E311" s="48"/>
      <c r="F311" s="47"/>
      <c r="G311" s="48"/>
    </row>
    <row r="312" spans="2:7">
      <c r="B312" s="38"/>
      <c r="C312" s="47"/>
      <c r="D312" s="38"/>
      <c r="E312" s="48"/>
      <c r="F312" s="47"/>
      <c r="G312" s="48"/>
    </row>
    <row r="313" spans="2:7">
      <c r="B313" s="38"/>
      <c r="C313" s="47"/>
      <c r="D313" s="38"/>
      <c r="E313" s="48"/>
      <c r="F313" s="47"/>
      <c r="G313" s="48"/>
    </row>
    <row r="314" spans="2:7">
      <c r="B314" s="38"/>
      <c r="C314" s="47"/>
      <c r="D314" s="38"/>
      <c r="E314" s="48"/>
      <c r="F314" s="47"/>
      <c r="G314" s="48"/>
    </row>
    <row r="315" spans="2:7">
      <c r="B315" s="38"/>
      <c r="C315" s="47"/>
      <c r="D315" s="38"/>
      <c r="E315" s="48"/>
      <c r="F315" s="47"/>
      <c r="G315" s="48"/>
    </row>
    <row r="316" spans="2:7">
      <c r="B316" s="38"/>
      <c r="C316" s="47"/>
      <c r="D316" s="38"/>
      <c r="E316" s="48"/>
      <c r="F316" s="47"/>
      <c r="G316" s="48"/>
    </row>
    <row r="317" spans="2:7">
      <c r="B317" s="38"/>
      <c r="C317" s="47"/>
      <c r="D317" s="38"/>
      <c r="E317" s="48"/>
      <c r="F317" s="47"/>
      <c r="G317" s="48"/>
    </row>
    <row r="318" spans="2:7">
      <c r="B318" s="38"/>
      <c r="C318" s="47"/>
      <c r="D318" s="38"/>
      <c r="E318" s="48"/>
      <c r="F318" s="47"/>
      <c r="G318" s="48"/>
    </row>
    <row r="319" spans="2:7">
      <c r="B319" s="38"/>
      <c r="C319" s="47"/>
      <c r="D319" s="38"/>
      <c r="E319" s="48"/>
      <c r="F319" s="47"/>
      <c r="G319" s="48"/>
    </row>
    <row r="320" spans="2:7">
      <c r="B320" s="38"/>
      <c r="C320" s="47"/>
      <c r="D320" s="38"/>
      <c r="E320" s="48"/>
      <c r="F320" s="47"/>
      <c r="G320" s="48"/>
    </row>
    <row r="321" spans="2:7">
      <c r="B321" s="38"/>
      <c r="C321" s="47"/>
      <c r="D321" s="38"/>
      <c r="E321" s="48"/>
      <c r="F321" s="47"/>
      <c r="G321" s="48"/>
    </row>
    <row r="322" spans="2:7">
      <c r="B322" s="38"/>
      <c r="C322" s="47"/>
      <c r="D322" s="38"/>
      <c r="E322" s="48"/>
      <c r="F322" s="47"/>
      <c r="G322" s="48"/>
    </row>
    <row r="323" spans="2:7">
      <c r="B323" s="38"/>
      <c r="C323" s="47"/>
      <c r="D323" s="38"/>
      <c r="E323" s="48"/>
      <c r="F323" s="47"/>
      <c r="G323" s="48"/>
    </row>
    <row r="324" spans="2:7">
      <c r="B324" s="38"/>
      <c r="C324" s="47"/>
      <c r="D324" s="38"/>
      <c r="E324" s="48"/>
      <c r="F324" s="47"/>
      <c r="G324" s="48"/>
    </row>
    <row r="325" spans="2:7">
      <c r="B325" s="38"/>
      <c r="C325" s="47"/>
      <c r="D325" s="38"/>
      <c r="E325" s="48"/>
      <c r="F325" s="47"/>
      <c r="G325" s="48"/>
    </row>
    <row r="326" spans="2:7">
      <c r="B326" s="38"/>
      <c r="C326" s="47"/>
      <c r="D326" s="38"/>
      <c r="E326" s="48"/>
      <c r="F326" s="47"/>
      <c r="G326" s="48"/>
    </row>
    <row r="327" spans="2:7">
      <c r="B327" s="38"/>
      <c r="C327" s="47"/>
      <c r="D327" s="38"/>
      <c r="E327" s="48"/>
      <c r="F327" s="47"/>
      <c r="G327" s="48"/>
    </row>
    <row r="328" spans="2:7">
      <c r="B328" s="38"/>
      <c r="C328" s="47"/>
      <c r="D328" s="38"/>
      <c r="E328" s="48"/>
      <c r="F328" s="47"/>
      <c r="G328" s="48"/>
    </row>
    <row r="329" spans="2:7">
      <c r="B329" s="38"/>
      <c r="C329" s="47"/>
      <c r="D329" s="38"/>
      <c r="E329" s="48"/>
      <c r="F329" s="47"/>
      <c r="G329" s="48"/>
    </row>
    <row r="330" spans="2:7">
      <c r="B330" s="38"/>
      <c r="C330" s="47"/>
      <c r="D330" s="38"/>
      <c r="E330" s="48"/>
      <c r="F330" s="47"/>
      <c r="G330" s="48"/>
    </row>
    <row r="331" spans="2:7">
      <c r="B331" s="38"/>
      <c r="C331" s="47"/>
      <c r="D331" s="38"/>
      <c r="E331" s="48"/>
      <c r="F331" s="47"/>
      <c r="G331" s="48"/>
    </row>
    <row r="332" spans="2:7">
      <c r="B332" s="38"/>
      <c r="C332" s="47"/>
      <c r="D332" s="38"/>
      <c r="E332" s="48"/>
      <c r="F332" s="47"/>
      <c r="G332" s="48"/>
    </row>
    <row r="333" spans="2:7">
      <c r="B333" s="38"/>
      <c r="C333" s="47"/>
      <c r="D333" s="38"/>
      <c r="E333" s="48"/>
      <c r="F333" s="47"/>
      <c r="G333" s="48"/>
    </row>
    <row r="334" spans="2:7">
      <c r="B334" s="38"/>
      <c r="C334" s="47"/>
      <c r="D334" s="38"/>
      <c r="E334" s="48"/>
      <c r="F334" s="47"/>
      <c r="G334" s="48"/>
    </row>
    <row r="335" spans="2:7">
      <c r="B335" s="38"/>
      <c r="C335" s="47"/>
      <c r="D335" s="38"/>
      <c r="E335" s="48"/>
      <c r="F335" s="47"/>
      <c r="G335" s="48"/>
    </row>
    <row r="336" spans="2:7">
      <c r="B336" s="38"/>
      <c r="C336" s="47"/>
      <c r="D336" s="38"/>
      <c r="E336" s="48"/>
      <c r="F336" s="47"/>
      <c r="G336" s="48"/>
    </row>
    <row r="337" spans="2:7">
      <c r="B337" s="38"/>
      <c r="C337" s="47"/>
      <c r="D337" s="38"/>
      <c r="E337" s="48"/>
      <c r="F337" s="47"/>
      <c r="G337" s="48"/>
    </row>
    <row r="338" spans="2:7">
      <c r="B338" s="38"/>
      <c r="C338" s="47"/>
      <c r="D338" s="38"/>
      <c r="E338" s="48"/>
      <c r="F338" s="47"/>
      <c r="G338" s="48"/>
    </row>
    <row r="339" spans="2:7">
      <c r="B339" s="38"/>
      <c r="C339" s="47"/>
      <c r="D339" s="38"/>
      <c r="E339" s="48"/>
      <c r="F339" s="47"/>
      <c r="G339" s="48"/>
    </row>
    <row r="340" spans="2:7">
      <c r="B340" s="38"/>
      <c r="C340" s="47"/>
      <c r="D340" s="38"/>
      <c r="E340" s="48"/>
      <c r="F340" s="47"/>
      <c r="G340" s="48"/>
    </row>
    <row r="341" spans="2:7">
      <c r="B341" s="38"/>
      <c r="C341" s="47"/>
      <c r="D341" s="38"/>
      <c r="E341" s="48"/>
      <c r="F341" s="47"/>
      <c r="G341" s="48"/>
    </row>
    <row r="342" spans="2:7">
      <c r="B342" s="38"/>
      <c r="C342" s="47"/>
      <c r="D342" s="38"/>
      <c r="E342" s="48"/>
      <c r="F342" s="47"/>
      <c r="G342" s="48"/>
    </row>
    <row r="343" spans="2:7">
      <c r="B343" s="38"/>
      <c r="C343" s="47"/>
      <c r="D343" s="38"/>
      <c r="E343" s="48"/>
      <c r="F343" s="47"/>
      <c r="G343" s="48"/>
    </row>
    <row r="344" spans="2:7">
      <c r="B344" s="38"/>
      <c r="C344" s="47"/>
      <c r="D344" s="38"/>
      <c r="E344" s="48"/>
      <c r="F344" s="47"/>
      <c r="G344" s="48"/>
    </row>
    <row r="345" spans="2:7">
      <c r="B345" s="38"/>
      <c r="C345" s="47"/>
      <c r="D345" s="38"/>
      <c r="E345" s="48"/>
      <c r="F345" s="47"/>
      <c r="G345" s="48"/>
    </row>
    <row r="346" spans="2:7">
      <c r="B346" s="38"/>
      <c r="C346" s="47"/>
      <c r="D346" s="38"/>
      <c r="E346" s="48"/>
      <c r="F346" s="47"/>
      <c r="G346" s="48"/>
    </row>
    <row r="347" spans="2:7">
      <c r="B347" s="38"/>
      <c r="C347" s="47"/>
      <c r="D347" s="38"/>
      <c r="E347" s="48"/>
      <c r="F347" s="47"/>
      <c r="G347" s="48"/>
    </row>
    <row r="348" spans="2:7">
      <c r="B348" s="38"/>
      <c r="C348" s="47"/>
      <c r="D348" s="38"/>
      <c r="E348" s="48"/>
      <c r="F348" s="47"/>
      <c r="G348" s="48"/>
    </row>
    <row r="349" spans="2:7">
      <c r="B349" s="38"/>
      <c r="C349" s="47"/>
      <c r="D349" s="38"/>
      <c r="E349" s="48"/>
      <c r="F349" s="47"/>
      <c r="G349" s="48"/>
    </row>
    <row r="350" spans="2:7">
      <c r="B350" s="38"/>
      <c r="C350" s="47"/>
      <c r="D350" s="38"/>
      <c r="E350" s="48"/>
      <c r="F350" s="47"/>
      <c r="G350" s="48"/>
    </row>
    <row r="351" spans="2:7">
      <c r="B351" s="38"/>
      <c r="C351" s="47"/>
      <c r="D351" s="38"/>
      <c r="E351" s="48"/>
      <c r="F351" s="47"/>
      <c r="G351" s="48"/>
    </row>
    <row r="352" spans="2:7">
      <c r="B352" s="38"/>
      <c r="C352" s="47"/>
      <c r="D352" s="38"/>
      <c r="E352" s="48"/>
      <c r="F352" s="47"/>
      <c r="G352" s="48"/>
    </row>
    <row r="353" spans="2:7">
      <c r="B353" s="38"/>
      <c r="C353" s="47"/>
      <c r="D353" s="38"/>
      <c r="E353" s="48"/>
      <c r="F353" s="47"/>
      <c r="G353" s="48"/>
    </row>
    <row r="354" spans="2:7">
      <c r="B354" s="38"/>
      <c r="C354" s="47"/>
      <c r="D354" s="38"/>
      <c r="E354" s="48"/>
      <c r="F354" s="47"/>
      <c r="G354" s="48"/>
    </row>
    <row r="355" spans="2:7">
      <c r="B355" s="38"/>
      <c r="C355" s="47"/>
      <c r="D355" s="38"/>
      <c r="E355" s="48"/>
      <c r="F355" s="47"/>
      <c r="G355" s="48"/>
    </row>
    <row r="356" spans="2:7">
      <c r="B356" s="38"/>
      <c r="C356" s="47"/>
      <c r="D356" s="38"/>
      <c r="E356" s="48"/>
      <c r="F356" s="47"/>
      <c r="G356" s="48"/>
    </row>
    <row r="357" spans="2:7">
      <c r="B357" s="38"/>
      <c r="C357" s="47"/>
      <c r="D357" s="38"/>
      <c r="E357" s="48"/>
      <c r="F357" s="47"/>
      <c r="G357" s="48"/>
    </row>
    <row r="358" spans="2:7">
      <c r="B358" s="38"/>
      <c r="C358" s="47"/>
      <c r="D358" s="38"/>
      <c r="E358" s="48"/>
      <c r="F358" s="47"/>
      <c r="G358" s="48"/>
    </row>
    <row r="359" spans="2:7">
      <c r="B359" s="38"/>
      <c r="C359" s="47"/>
      <c r="D359" s="38"/>
      <c r="E359" s="48"/>
      <c r="F359" s="47"/>
      <c r="G359" s="48"/>
    </row>
    <row r="360" spans="2:7">
      <c r="B360" s="38"/>
      <c r="C360" s="47"/>
      <c r="D360" s="38"/>
      <c r="E360" s="48"/>
      <c r="F360" s="47"/>
      <c r="G360" s="48"/>
    </row>
    <row r="361" spans="2:7">
      <c r="B361" s="38"/>
      <c r="C361" s="47"/>
      <c r="D361" s="38"/>
      <c r="E361" s="48"/>
      <c r="F361" s="47"/>
      <c r="G361" s="48"/>
    </row>
    <row r="362" spans="2:7">
      <c r="B362" s="39"/>
      <c r="C362" s="47"/>
      <c r="D362" s="39"/>
      <c r="E362" s="48"/>
      <c r="F362" s="47"/>
      <c r="G362" s="48"/>
    </row>
    <row r="364" spans="2:7">
      <c r="B364" s="70" t="s">
        <v>236</v>
      </c>
      <c r="C364" s="70"/>
      <c r="D364" s="70"/>
    </row>
    <row r="365" spans="2:7">
      <c r="B365" s="21" t="s">
        <v>244</v>
      </c>
      <c r="C365" s="21"/>
      <c r="D365" s="21"/>
      <c r="E365" s="21"/>
      <c r="F365" s="21"/>
      <c r="G365" s="21"/>
    </row>
    <row r="366" spans="2:7">
      <c r="B366" s="21" t="s">
        <v>245</v>
      </c>
      <c r="C366" s="21"/>
      <c r="D366" s="21"/>
      <c r="E366" s="21"/>
      <c r="F366" s="21"/>
      <c r="G366" s="21"/>
    </row>
    <row r="367" spans="2:7">
      <c r="B367" s="21" t="s">
        <v>251</v>
      </c>
      <c r="C367" s="21"/>
      <c r="D367" s="21"/>
      <c r="E367" s="21"/>
      <c r="F367" s="21"/>
      <c r="G367" s="21"/>
    </row>
    <row r="368" spans="2:7">
      <c r="B368" s="21" t="s">
        <v>250</v>
      </c>
      <c r="C368" s="21"/>
      <c r="D368" s="21"/>
      <c r="E368" s="21"/>
      <c r="F368" s="21"/>
      <c r="G368" s="21"/>
    </row>
    <row r="369" spans="2:7">
      <c r="B369" s="21" t="s">
        <v>249</v>
      </c>
      <c r="C369" s="21"/>
      <c r="D369" s="21"/>
      <c r="E369" s="21"/>
      <c r="F369" s="21"/>
      <c r="G369" s="21"/>
    </row>
    <row r="370" spans="2:7">
      <c r="B370" s="23"/>
      <c r="C370" s="23"/>
      <c r="D370" s="23"/>
      <c r="E370" s="23"/>
      <c r="F370" s="23"/>
      <c r="G370" s="23"/>
    </row>
    <row r="371" spans="2:7">
      <c r="B371" s="23"/>
      <c r="C371" s="23"/>
      <c r="D371" s="23"/>
      <c r="E371" s="23"/>
      <c r="F371" s="23"/>
      <c r="G371" s="23"/>
    </row>
    <row r="372" spans="2:7">
      <c r="B372" s="23"/>
      <c r="C372" s="23"/>
      <c r="D372" s="23"/>
      <c r="E372" s="23"/>
      <c r="F372" s="23"/>
      <c r="G372" s="23"/>
    </row>
    <row r="373" spans="2:7">
      <c r="B373" s="23"/>
      <c r="C373" s="23"/>
      <c r="D373" s="23"/>
      <c r="E373" s="23"/>
      <c r="F373" s="23"/>
      <c r="G373" s="23"/>
    </row>
  </sheetData>
  <sheetProtection algorithmName="SHA-512" hashValue="302L1Kk5BBqhA7fCBewrFF0LZdGlZY9wtBNOLO+xD33GT9ypUqw2sep8du7stF/ilrfqi6G35afvYGmLilEgtA==" saltValue="/8d0Vue4EaTLgr2VmGniYw==" spinCount="100000" sheet="1" formatRows="0" insertRows="0"/>
  <mergeCells count="4">
    <mergeCell ref="B2:G2"/>
    <mergeCell ref="B3:G3"/>
    <mergeCell ref="B4:G4"/>
    <mergeCell ref="B364:D364"/>
  </mergeCells>
  <dataValidations count="3">
    <dataValidation type="list" allowBlank="1" showInputMessage="1" showErrorMessage="1" errorTitle="Factor incorrecto" error="SOlo puede utilizar valores de la lista" sqref="C7:C362" xr:uid="{C641DE4F-67CC-4BE3-94D7-1DC1BB4004F9}">
      <formula1>"1,2,3,4,5,6,7,8,9,10"</formula1>
    </dataValidation>
    <dataValidation allowBlank="1" showInputMessage="1" showErrorMessage="1" errorTitle="Protegida" error="No debe modificar la fórmula" sqref="B3:G3" xr:uid="{720EB273-B6B5-4332-9D64-D4AEBA439846}"/>
    <dataValidation type="list" allowBlank="1" showInputMessage="1" showErrorMessage="1" errorTitle="Factor Incorrecto" error="Solo se puede utilizar los valores de la lista" sqref="F7:F362" xr:uid="{A734FAEF-CBA4-49A7-86B3-F0277234CA03}">
      <formula1>"1,2,3,4,5,6,7,8,9"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412F-BFFE-4E21-BEAC-9F831DC68AB1}">
  <sheetPr codeName="Hoja8">
    <tabColor rgb="FFB686DA"/>
  </sheetPr>
  <dimension ref="A1:E367"/>
  <sheetViews>
    <sheetView showGridLines="0" zoomScaleNormal="100" workbookViewId="0">
      <selection activeCell="B6" sqref="B6:D7"/>
    </sheetView>
  </sheetViews>
  <sheetFormatPr baseColWidth="10" defaultColWidth="0" defaultRowHeight="15"/>
  <cols>
    <col min="1" max="1" width="8.5703125" customWidth="1"/>
    <col min="2" max="2" width="43.85546875" customWidth="1"/>
    <col min="3" max="3" width="16.7109375" customWidth="1"/>
    <col min="4" max="4" width="59.28515625" customWidth="1"/>
    <col min="5" max="5" width="11.5703125" customWidth="1"/>
    <col min="6" max="6" width="11.5703125" hidden="1" customWidth="1"/>
    <col min="7" max="16384" width="11.5703125" hidden="1"/>
  </cols>
  <sheetData>
    <row r="1" spans="2:4">
      <c r="B1" s="17"/>
      <c r="D1" s="17"/>
    </row>
    <row r="2" spans="2:4" ht="28.15" customHeight="1">
      <c r="B2" s="71" t="s">
        <v>275</v>
      </c>
      <c r="C2" s="71"/>
      <c r="D2" s="71"/>
    </row>
    <row r="3" spans="2:4">
      <c r="B3" s="67" t="str">
        <f>IF(Inicio!C10="","",Inicio!C10)</f>
        <v>759 00 Dirección General de Archivo Nacional</v>
      </c>
      <c r="C3" s="67"/>
      <c r="D3" s="67"/>
    </row>
    <row r="4" spans="2:4">
      <c r="B4" s="67" t="s">
        <v>256</v>
      </c>
      <c r="C4" s="67"/>
      <c r="D4" s="67"/>
    </row>
    <row r="5" spans="2:4" ht="7.15" customHeight="1">
      <c r="B5" s="17"/>
      <c r="D5" s="17"/>
    </row>
    <row r="6" spans="2:4" ht="25.5">
      <c r="B6" s="45" t="s">
        <v>248</v>
      </c>
      <c r="C6" s="45" t="s">
        <v>287</v>
      </c>
      <c r="D6" s="46" t="s">
        <v>288</v>
      </c>
    </row>
    <row r="7" spans="2:4" ht="75.75" customHeight="1">
      <c r="B7" s="38" t="s">
        <v>295</v>
      </c>
      <c r="C7" s="47">
        <v>9</v>
      </c>
      <c r="D7" s="55" t="s">
        <v>301</v>
      </c>
    </row>
    <row r="8" spans="2:4">
      <c r="B8" s="38"/>
      <c r="C8" s="47"/>
      <c r="D8" s="38"/>
    </row>
    <row r="9" spans="2:4">
      <c r="B9" s="38"/>
      <c r="C9" s="47"/>
      <c r="D9" s="38"/>
    </row>
    <row r="10" spans="2:4">
      <c r="B10" s="38"/>
      <c r="C10" s="47"/>
      <c r="D10" s="38"/>
    </row>
    <row r="11" spans="2:4">
      <c r="B11" s="38"/>
      <c r="C11" s="47"/>
      <c r="D11" s="38"/>
    </row>
    <row r="12" spans="2:4">
      <c r="B12" s="38"/>
      <c r="C12" s="47"/>
      <c r="D12" s="38"/>
    </row>
    <row r="13" spans="2:4">
      <c r="B13" s="38"/>
      <c r="C13" s="47"/>
      <c r="D13" s="38"/>
    </row>
    <row r="14" spans="2:4">
      <c r="B14" s="38"/>
      <c r="C14" s="47"/>
      <c r="D14" s="38"/>
    </row>
    <row r="15" spans="2:4">
      <c r="B15" s="38"/>
      <c r="C15" s="47"/>
      <c r="D15" s="38"/>
    </row>
    <row r="16" spans="2:4">
      <c r="B16" s="38"/>
      <c r="C16" s="47"/>
      <c r="D16" s="38"/>
    </row>
    <row r="17" spans="2:4">
      <c r="B17" s="38"/>
      <c r="C17" s="47"/>
      <c r="D17" s="38"/>
    </row>
    <row r="18" spans="2:4">
      <c r="B18" s="38"/>
      <c r="C18" s="47"/>
      <c r="D18" s="38"/>
    </row>
    <row r="19" spans="2:4">
      <c r="B19" s="38"/>
      <c r="C19" s="47"/>
      <c r="D19" s="38"/>
    </row>
    <row r="20" spans="2:4">
      <c r="B20" s="38"/>
      <c r="C20" s="47"/>
      <c r="D20" s="38"/>
    </row>
    <row r="21" spans="2:4">
      <c r="B21" s="38"/>
      <c r="C21" s="47"/>
      <c r="D21" s="38"/>
    </row>
    <row r="22" spans="2:4">
      <c r="B22" s="38"/>
      <c r="C22" s="47"/>
      <c r="D22" s="38"/>
    </row>
    <row r="23" spans="2:4">
      <c r="B23" s="38"/>
      <c r="C23" s="47"/>
      <c r="D23" s="38"/>
    </row>
    <row r="24" spans="2:4">
      <c r="B24" s="38"/>
      <c r="C24" s="47"/>
      <c r="D24" s="38"/>
    </row>
    <row r="25" spans="2:4">
      <c r="B25" s="38"/>
      <c r="C25" s="47"/>
      <c r="D25" s="38"/>
    </row>
    <row r="26" spans="2:4">
      <c r="B26" s="38"/>
      <c r="C26" s="47"/>
      <c r="D26" s="38"/>
    </row>
    <row r="27" spans="2:4">
      <c r="B27" s="38"/>
      <c r="C27" s="47"/>
      <c r="D27" s="38"/>
    </row>
    <row r="28" spans="2:4">
      <c r="B28" s="38"/>
      <c r="C28" s="47"/>
      <c r="D28" s="38"/>
    </row>
    <row r="29" spans="2:4">
      <c r="B29" s="38"/>
      <c r="C29" s="47"/>
      <c r="D29" s="38"/>
    </row>
    <row r="30" spans="2:4">
      <c r="B30" s="38"/>
      <c r="C30" s="47"/>
      <c r="D30" s="38"/>
    </row>
    <row r="31" spans="2:4">
      <c r="B31" s="38"/>
      <c r="C31" s="47"/>
      <c r="D31" s="38"/>
    </row>
    <row r="32" spans="2:4">
      <c r="B32" s="38"/>
      <c r="C32" s="47"/>
      <c r="D32" s="38"/>
    </row>
    <row r="33" spans="2:4">
      <c r="B33" s="38"/>
      <c r="C33" s="47"/>
      <c r="D33" s="38"/>
    </row>
    <row r="34" spans="2:4">
      <c r="B34" s="38"/>
      <c r="C34" s="47"/>
      <c r="D34" s="38"/>
    </row>
    <row r="35" spans="2:4">
      <c r="B35" s="38"/>
      <c r="C35" s="47"/>
      <c r="D35" s="38"/>
    </row>
    <row r="36" spans="2:4">
      <c r="B36" s="38"/>
      <c r="C36" s="47"/>
      <c r="D36" s="38"/>
    </row>
    <row r="37" spans="2:4">
      <c r="B37" s="38"/>
      <c r="C37" s="47"/>
      <c r="D37" s="38"/>
    </row>
    <row r="38" spans="2:4">
      <c r="B38" s="38"/>
      <c r="C38" s="47"/>
      <c r="D38" s="38"/>
    </row>
    <row r="39" spans="2:4">
      <c r="B39" s="38"/>
      <c r="C39" s="47"/>
      <c r="D39" s="38"/>
    </row>
    <row r="40" spans="2:4">
      <c r="B40" s="38"/>
      <c r="C40" s="47"/>
      <c r="D40" s="38"/>
    </row>
    <row r="41" spans="2:4">
      <c r="B41" s="38"/>
      <c r="C41" s="47"/>
      <c r="D41" s="38"/>
    </row>
    <row r="42" spans="2:4">
      <c r="B42" s="38"/>
      <c r="C42" s="47"/>
      <c r="D42" s="38"/>
    </row>
    <row r="43" spans="2:4">
      <c r="B43" s="38"/>
      <c r="C43" s="47"/>
      <c r="D43" s="38"/>
    </row>
    <row r="44" spans="2:4">
      <c r="B44" s="38"/>
      <c r="C44" s="47"/>
      <c r="D44" s="38"/>
    </row>
    <row r="45" spans="2:4">
      <c r="B45" s="38"/>
      <c r="C45" s="47"/>
      <c r="D45" s="38"/>
    </row>
    <row r="46" spans="2:4">
      <c r="B46" s="38"/>
      <c r="C46" s="47"/>
      <c r="D46" s="38"/>
    </row>
    <row r="47" spans="2:4">
      <c r="B47" s="38"/>
      <c r="C47" s="47"/>
      <c r="D47" s="38"/>
    </row>
    <row r="48" spans="2:4">
      <c r="B48" s="38"/>
      <c r="C48" s="47"/>
      <c r="D48" s="38"/>
    </row>
    <row r="49" spans="2:4">
      <c r="B49" s="38"/>
      <c r="C49" s="47"/>
      <c r="D49" s="38"/>
    </row>
    <row r="50" spans="2:4">
      <c r="B50" s="38"/>
      <c r="C50" s="47"/>
      <c r="D50" s="38"/>
    </row>
    <row r="51" spans="2:4">
      <c r="B51" s="38"/>
      <c r="C51" s="47"/>
      <c r="D51" s="38"/>
    </row>
    <row r="52" spans="2:4">
      <c r="B52" s="38"/>
      <c r="C52" s="47"/>
      <c r="D52" s="38"/>
    </row>
    <row r="53" spans="2:4">
      <c r="B53" s="38"/>
      <c r="C53" s="47"/>
      <c r="D53" s="38"/>
    </row>
    <row r="54" spans="2:4">
      <c r="B54" s="38"/>
      <c r="C54" s="47"/>
      <c r="D54" s="38"/>
    </row>
    <row r="55" spans="2:4">
      <c r="B55" s="38"/>
      <c r="C55" s="47"/>
      <c r="D55" s="38"/>
    </row>
    <row r="56" spans="2:4">
      <c r="B56" s="38"/>
      <c r="C56" s="47"/>
      <c r="D56" s="38"/>
    </row>
    <row r="57" spans="2:4">
      <c r="B57" s="38"/>
      <c r="C57" s="47"/>
      <c r="D57" s="38"/>
    </row>
    <row r="58" spans="2:4">
      <c r="B58" s="38"/>
      <c r="C58" s="47"/>
      <c r="D58" s="38"/>
    </row>
    <row r="59" spans="2:4">
      <c r="B59" s="38"/>
      <c r="C59" s="47"/>
      <c r="D59" s="38"/>
    </row>
    <row r="60" spans="2:4">
      <c r="B60" s="38"/>
      <c r="C60" s="47"/>
      <c r="D60" s="38"/>
    </row>
    <row r="61" spans="2:4">
      <c r="B61" s="38"/>
      <c r="C61" s="47"/>
      <c r="D61" s="38"/>
    </row>
    <row r="62" spans="2:4">
      <c r="B62" s="38"/>
      <c r="C62" s="47"/>
      <c r="D62" s="38"/>
    </row>
    <row r="63" spans="2:4">
      <c r="B63" s="38"/>
      <c r="C63" s="47"/>
      <c r="D63" s="38"/>
    </row>
    <row r="64" spans="2:4">
      <c r="B64" s="38"/>
      <c r="C64" s="47"/>
      <c r="D64" s="38"/>
    </row>
    <row r="65" spans="2:4">
      <c r="B65" s="38"/>
      <c r="C65" s="47"/>
      <c r="D65" s="38"/>
    </row>
    <row r="66" spans="2:4">
      <c r="B66" s="38"/>
      <c r="C66" s="47"/>
      <c r="D66" s="38"/>
    </row>
    <row r="67" spans="2:4">
      <c r="B67" s="38"/>
      <c r="C67" s="47"/>
      <c r="D67" s="38"/>
    </row>
    <row r="68" spans="2:4">
      <c r="B68" s="38"/>
      <c r="C68" s="47"/>
      <c r="D68" s="38"/>
    </row>
    <row r="69" spans="2:4">
      <c r="B69" s="38"/>
      <c r="C69" s="47"/>
      <c r="D69" s="38"/>
    </row>
    <row r="70" spans="2:4">
      <c r="B70" s="38"/>
      <c r="C70" s="47"/>
      <c r="D70" s="38"/>
    </row>
    <row r="71" spans="2:4">
      <c r="B71" s="38"/>
      <c r="C71" s="47"/>
      <c r="D71" s="38"/>
    </row>
    <row r="72" spans="2:4">
      <c r="B72" s="38"/>
      <c r="C72" s="47"/>
      <c r="D72" s="38"/>
    </row>
    <row r="73" spans="2:4">
      <c r="B73" s="38"/>
      <c r="C73" s="47"/>
      <c r="D73" s="38"/>
    </row>
    <row r="74" spans="2:4">
      <c r="B74" s="38"/>
      <c r="C74" s="47"/>
      <c r="D74" s="38"/>
    </row>
    <row r="75" spans="2:4">
      <c r="B75" s="38"/>
      <c r="C75" s="47"/>
      <c r="D75" s="38"/>
    </row>
    <row r="76" spans="2:4">
      <c r="B76" s="38"/>
      <c r="C76" s="47"/>
      <c r="D76" s="38"/>
    </row>
    <row r="77" spans="2:4">
      <c r="B77" s="38"/>
      <c r="C77" s="47"/>
      <c r="D77" s="38"/>
    </row>
    <row r="78" spans="2:4">
      <c r="B78" s="38"/>
      <c r="C78" s="47"/>
      <c r="D78" s="38"/>
    </row>
    <row r="79" spans="2:4">
      <c r="B79" s="38"/>
      <c r="C79" s="47"/>
      <c r="D79" s="38"/>
    </row>
    <row r="80" spans="2:4">
      <c r="B80" s="38"/>
      <c r="C80" s="47"/>
      <c r="D80" s="38"/>
    </row>
    <row r="81" spans="2:4">
      <c r="B81" s="38"/>
      <c r="C81" s="47"/>
      <c r="D81" s="38"/>
    </row>
    <row r="82" spans="2:4">
      <c r="B82" s="38"/>
      <c r="C82" s="47"/>
      <c r="D82" s="38"/>
    </row>
    <row r="83" spans="2:4">
      <c r="B83" s="38"/>
      <c r="C83" s="47"/>
      <c r="D83" s="38"/>
    </row>
    <row r="84" spans="2:4">
      <c r="B84" s="38"/>
      <c r="C84" s="47"/>
      <c r="D84" s="38"/>
    </row>
    <row r="85" spans="2:4">
      <c r="B85" s="38"/>
      <c r="C85" s="47"/>
      <c r="D85" s="38"/>
    </row>
    <row r="86" spans="2:4">
      <c r="B86" s="38"/>
      <c r="C86" s="47"/>
      <c r="D86" s="38"/>
    </row>
    <row r="87" spans="2:4">
      <c r="B87" s="38"/>
      <c r="C87" s="47"/>
      <c r="D87" s="38"/>
    </row>
    <row r="88" spans="2:4">
      <c r="B88" s="38"/>
      <c r="C88" s="47"/>
      <c r="D88" s="38"/>
    </row>
    <row r="89" spans="2:4">
      <c r="B89" s="38"/>
      <c r="C89" s="47"/>
      <c r="D89" s="38"/>
    </row>
    <row r="90" spans="2:4">
      <c r="B90" s="38"/>
      <c r="C90" s="47"/>
      <c r="D90" s="38"/>
    </row>
    <row r="91" spans="2:4">
      <c r="B91" s="38"/>
      <c r="C91" s="47"/>
      <c r="D91" s="38"/>
    </row>
    <row r="92" spans="2:4">
      <c r="B92" s="38"/>
      <c r="C92" s="47"/>
      <c r="D92" s="38"/>
    </row>
    <row r="93" spans="2:4">
      <c r="B93" s="38"/>
      <c r="C93" s="47"/>
      <c r="D93" s="38"/>
    </row>
    <row r="94" spans="2:4">
      <c r="B94" s="38"/>
      <c r="C94" s="47"/>
      <c r="D94" s="38"/>
    </row>
    <row r="95" spans="2:4">
      <c r="B95" s="38"/>
      <c r="C95" s="47"/>
      <c r="D95" s="38"/>
    </row>
    <row r="96" spans="2:4">
      <c r="B96" s="38"/>
      <c r="C96" s="47"/>
      <c r="D96" s="38"/>
    </row>
    <row r="97" spans="2:4">
      <c r="B97" s="38"/>
      <c r="C97" s="47"/>
      <c r="D97" s="38"/>
    </row>
    <row r="98" spans="2:4">
      <c r="B98" s="38"/>
      <c r="C98" s="47"/>
      <c r="D98" s="38"/>
    </row>
    <row r="99" spans="2:4">
      <c r="B99" s="38"/>
      <c r="C99" s="47"/>
      <c r="D99" s="38"/>
    </row>
    <row r="100" spans="2:4">
      <c r="B100" s="38"/>
      <c r="C100" s="47"/>
      <c r="D100" s="38"/>
    </row>
    <row r="101" spans="2:4">
      <c r="B101" s="38"/>
      <c r="C101" s="47"/>
      <c r="D101" s="38"/>
    </row>
    <row r="102" spans="2:4">
      <c r="B102" s="38"/>
      <c r="C102" s="47"/>
      <c r="D102" s="38"/>
    </row>
    <row r="103" spans="2:4">
      <c r="B103" s="38"/>
      <c r="C103" s="47"/>
      <c r="D103" s="38"/>
    </row>
    <row r="104" spans="2:4">
      <c r="B104" s="38"/>
      <c r="C104" s="47"/>
      <c r="D104" s="38"/>
    </row>
    <row r="105" spans="2:4">
      <c r="B105" s="38"/>
      <c r="C105" s="47"/>
      <c r="D105" s="38"/>
    </row>
    <row r="106" spans="2:4">
      <c r="B106" s="38"/>
      <c r="C106" s="47"/>
      <c r="D106" s="38"/>
    </row>
    <row r="107" spans="2:4">
      <c r="B107" s="38"/>
      <c r="C107" s="47"/>
      <c r="D107" s="38"/>
    </row>
    <row r="108" spans="2:4">
      <c r="B108" s="38"/>
      <c r="C108" s="47"/>
      <c r="D108" s="38"/>
    </row>
    <row r="109" spans="2:4">
      <c r="B109" s="38"/>
      <c r="C109" s="47"/>
      <c r="D109" s="38"/>
    </row>
    <row r="110" spans="2:4">
      <c r="B110" s="38"/>
      <c r="C110" s="47"/>
      <c r="D110" s="38"/>
    </row>
    <row r="111" spans="2:4">
      <c r="B111" s="38"/>
      <c r="C111" s="47"/>
      <c r="D111" s="38"/>
    </row>
    <row r="112" spans="2:4">
      <c r="B112" s="38"/>
      <c r="C112" s="47"/>
      <c r="D112" s="38"/>
    </row>
    <row r="113" spans="2:4">
      <c r="B113" s="38"/>
      <c r="C113" s="47"/>
      <c r="D113" s="38"/>
    </row>
    <row r="114" spans="2:4">
      <c r="B114" s="38"/>
      <c r="C114" s="47"/>
      <c r="D114" s="38"/>
    </row>
    <row r="115" spans="2:4">
      <c r="B115" s="38"/>
      <c r="C115" s="47"/>
      <c r="D115" s="38"/>
    </row>
    <row r="116" spans="2:4">
      <c r="B116" s="38"/>
      <c r="C116" s="47"/>
      <c r="D116" s="38"/>
    </row>
    <row r="117" spans="2:4">
      <c r="B117" s="38"/>
      <c r="C117" s="47"/>
      <c r="D117" s="38"/>
    </row>
    <row r="118" spans="2:4">
      <c r="B118" s="38"/>
      <c r="C118" s="47"/>
      <c r="D118" s="38"/>
    </row>
    <row r="119" spans="2:4">
      <c r="B119" s="38"/>
      <c r="C119" s="47"/>
      <c r="D119" s="38"/>
    </row>
    <row r="120" spans="2:4">
      <c r="B120" s="38"/>
      <c r="C120" s="47"/>
      <c r="D120" s="38"/>
    </row>
    <row r="121" spans="2:4">
      <c r="B121" s="38"/>
      <c r="C121" s="47"/>
      <c r="D121" s="38"/>
    </row>
    <row r="122" spans="2:4">
      <c r="B122" s="38"/>
      <c r="C122" s="47"/>
      <c r="D122" s="38"/>
    </row>
    <row r="123" spans="2:4">
      <c r="B123" s="38"/>
      <c r="C123" s="47"/>
      <c r="D123" s="38"/>
    </row>
    <row r="124" spans="2:4">
      <c r="B124" s="38"/>
      <c r="C124" s="47"/>
      <c r="D124" s="38"/>
    </row>
    <row r="125" spans="2:4">
      <c r="B125" s="38"/>
      <c r="C125" s="47"/>
      <c r="D125" s="38"/>
    </row>
    <row r="126" spans="2:4">
      <c r="B126" s="38"/>
      <c r="C126" s="47"/>
      <c r="D126" s="38"/>
    </row>
    <row r="127" spans="2:4">
      <c r="B127" s="38"/>
      <c r="C127" s="47"/>
      <c r="D127" s="38"/>
    </row>
    <row r="128" spans="2:4">
      <c r="B128" s="38"/>
      <c r="C128" s="47"/>
      <c r="D128" s="38"/>
    </row>
    <row r="129" spans="2:4">
      <c r="B129" s="38"/>
      <c r="C129" s="47"/>
      <c r="D129" s="38"/>
    </row>
    <row r="130" spans="2:4">
      <c r="B130" s="38"/>
      <c r="C130" s="47"/>
      <c r="D130" s="38"/>
    </row>
    <row r="131" spans="2:4">
      <c r="B131" s="38"/>
      <c r="C131" s="47"/>
      <c r="D131" s="38"/>
    </row>
    <row r="132" spans="2:4">
      <c r="B132" s="38"/>
      <c r="C132" s="47"/>
      <c r="D132" s="38"/>
    </row>
    <row r="133" spans="2:4">
      <c r="B133" s="38"/>
      <c r="C133" s="47"/>
      <c r="D133" s="38"/>
    </row>
    <row r="134" spans="2:4">
      <c r="B134" s="38"/>
      <c r="C134" s="47"/>
      <c r="D134" s="38"/>
    </row>
    <row r="135" spans="2:4">
      <c r="B135" s="38"/>
      <c r="C135" s="47"/>
      <c r="D135" s="38"/>
    </row>
    <row r="136" spans="2:4">
      <c r="B136" s="38"/>
      <c r="C136" s="47"/>
      <c r="D136" s="38"/>
    </row>
    <row r="137" spans="2:4">
      <c r="B137" s="38"/>
      <c r="C137" s="47"/>
      <c r="D137" s="38"/>
    </row>
    <row r="138" spans="2:4">
      <c r="B138" s="38"/>
      <c r="C138" s="47"/>
      <c r="D138" s="38"/>
    </row>
    <row r="139" spans="2:4">
      <c r="B139" s="38"/>
      <c r="C139" s="47"/>
      <c r="D139" s="38"/>
    </row>
    <row r="140" spans="2:4">
      <c r="B140" s="38"/>
      <c r="C140" s="47"/>
      <c r="D140" s="38"/>
    </row>
    <row r="141" spans="2:4">
      <c r="B141" s="38"/>
      <c r="C141" s="47"/>
      <c r="D141" s="38"/>
    </row>
    <row r="142" spans="2:4">
      <c r="B142" s="38"/>
      <c r="C142" s="47"/>
      <c r="D142" s="38"/>
    </row>
    <row r="143" spans="2:4">
      <c r="B143" s="38"/>
      <c r="C143" s="47"/>
      <c r="D143" s="38"/>
    </row>
    <row r="144" spans="2:4">
      <c r="B144" s="38"/>
      <c r="C144" s="47"/>
      <c r="D144" s="38"/>
    </row>
    <row r="145" spans="2:4">
      <c r="B145" s="38"/>
      <c r="C145" s="47"/>
      <c r="D145" s="38"/>
    </row>
    <row r="146" spans="2:4">
      <c r="B146" s="38"/>
      <c r="C146" s="47"/>
      <c r="D146" s="38"/>
    </row>
    <row r="147" spans="2:4">
      <c r="B147" s="38"/>
      <c r="C147" s="47"/>
      <c r="D147" s="38"/>
    </row>
    <row r="148" spans="2:4">
      <c r="B148" s="38"/>
      <c r="C148" s="47"/>
      <c r="D148" s="38"/>
    </row>
    <row r="149" spans="2:4">
      <c r="B149" s="38"/>
      <c r="C149" s="47"/>
      <c r="D149" s="38"/>
    </row>
    <row r="150" spans="2:4">
      <c r="B150" s="38"/>
      <c r="C150" s="47"/>
      <c r="D150" s="38"/>
    </row>
    <row r="151" spans="2:4">
      <c r="B151" s="38"/>
      <c r="C151" s="47"/>
      <c r="D151" s="38"/>
    </row>
    <row r="152" spans="2:4">
      <c r="B152" s="38"/>
      <c r="C152" s="47"/>
      <c r="D152" s="38"/>
    </row>
    <row r="153" spans="2:4">
      <c r="B153" s="38"/>
      <c r="C153" s="47"/>
      <c r="D153" s="38"/>
    </row>
    <row r="154" spans="2:4">
      <c r="B154" s="38"/>
      <c r="C154" s="47"/>
      <c r="D154" s="38"/>
    </row>
    <row r="155" spans="2:4">
      <c r="B155" s="38"/>
      <c r="C155" s="47"/>
      <c r="D155" s="38"/>
    </row>
    <row r="156" spans="2:4">
      <c r="B156" s="38"/>
      <c r="C156" s="47"/>
      <c r="D156" s="38"/>
    </row>
    <row r="157" spans="2:4">
      <c r="B157" s="38"/>
      <c r="C157" s="47"/>
      <c r="D157" s="38"/>
    </row>
    <row r="158" spans="2:4">
      <c r="B158" s="38"/>
      <c r="C158" s="47"/>
      <c r="D158" s="38"/>
    </row>
    <row r="159" spans="2:4">
      <c r="B159" s="38"/>
      <c r="C159" s="47"/>
      <c r="D159" s="38"/>
    </row>
    <row r="160" spans="2:4">
      <c r="B160" s="38"/>
      <c r="C160" s="47"/>
      <c r="D160" s="38"/>
    </row>
    <row r="161" spans="2:4">
      <c r="B161" s="38"/>
      <c r="C161" s="47"/>
      <c r="D161" s="38"/>
    </row>
    <row r="162" spans="2:4">
      <c r="B162" s="38"/>
      <c r="C162" s="47"/>
      <c r="D162" s="38"/>
    </row>
    <row r="163" spans="2:4">
      <c r="B163" s="38"/>
      <c r="C163" s="47"/>
      <c r="D163" s="38"/>
    </row>
    <row r="164" spans="2:4">
      <c r="B164" s="38"/>
      <c r="C164" s="47"/>
      <c r="D164" s="38"/>
    </row>
    <row r="165" spans="2:4">
      <c r="B165" s="38"/>
      <c r="C165" s="47"/>
      <c r="D165" s="38"/>
    </row>
    <row r="166" spans="2:4">
      <c r="B166" s="38"/>
      <c r="C166" s="47"/>
      <c r="D166" s="38"/>
    </row>
    <row r="167" spans="2:4">
      <c r="B167" s="38"/>
      <c r="C167" s="47"/>
      <c r="D167" s="38"/>
    </row>
    <row r="168" spans="2:4">
      <c r="B168" s="38"/>
      <c r="C168" s="47"/>
      <c r="D168" s="38"/>
    </row>
    <row r="169" spans="2:4">
      <c r="B169" s="38"/>
      <c r="C169" s="47"/>
      <c r="D169" s="38"/>
    </row>
    <row r="170" spans="2:4">
      <c r="B170" s="38"/>
      <c r="C170" s="47"/>
      <c r="D170" s="38"/>
    </row>
    <row r="171" spans="2:4">
      <c r="B171" s="38"/>
      <c r="C171" s="47"/>
      <c r="D171" s="38"/>
    </row>
    <row r="172" spans="2:4">
      <c r="B172" s="38"/>
      <c r="C172" s="47"/>
      <c r="D172" s="38"/>
    </row>
    <row r="173" spans="2:4">
      <c r="B173" s="38"/>
      <c r="C173" s="47"/>
      <c r="D173" s="38"/>
    </row>
    <row r="174" spans="2:4">
      <c r="B174" s="38"/>
      <c r="C174" s="47"/>
      <c r="D174" s="38"/>
    </row>
    <row r="175" spans="2:4">
      <c r="B175" s="38"/>
      <c r="C175" s="47"/>
      <c r="D175" s="38"/>
    </row>
    <row r="176" spans="2:4">
      <c r="B176" s="38"/>
      <c r="C176" s="47"/>
      <c r="D176" s="38"/>
    </row>
    <row r="177" spans="2:4">
      <c r="B177" s="38"/>
      <c r="C177" s="47"/>
      <c r="D177" s="38"/>
    </row>
    <row r="178" spans="2:4">
      <c r="B178" s="38"/>
      <c r="C178" s="47"/>
      <c r="D178" s="38"/>
    </row>
    <row r="179" spans="2:4">
      <c r="B179" s="38"/>
      <c r="C179" s="47"/>
      <c r="D179" s="38"/>
    </row>
    <row r="180" spans="2:4">
      <c r="B180" s="38"/>
      <c r="C180" s="47"/>
      <c r="D180" s="38"/>
    </row>
    <row r="181" spans="2:4">
      <c r="B181" s="38"/>
      <c r="C181" s="47"/>
      <c r="D181" s="38"/>
    </row>
    <row r="182" spans="2:4">
      <c r="B182" s="38"/>
      <c r="C182" s="47"/>
      <c r="D182" s="38"/>
    </row>
    <row r="183" spans="2:4">
      <c r="B183" s="38"/>
      <c r="C183" s="47"/>
      <c r="D183" s="38"/>
    </row>
    <row r="184" spans="2:4">
      <c r="B184" s="38"/>
      <c r="C184" s="47"/>
      <c r="D184" s="38"/>
    </row>
    <row r="185" spans="2:4">
      <c r="B185" s="38"/>
      <c r="C185" s="47"/>
      <c r="D185" s="38"/>
    </row>
    <row r="186" spans="2:4">
      <c r="B186" s="38"/>
      <c r="C186" s="47"/>
      <c r="D186" s="38"/>
    </row>
    <row r="187" spans="2:4">
      <c r="B187" s="38"/>
      <c r="C187" s="47"/>
      <c r="D187" s="38"/>
    </row>
    <row r="188" spans="2:4">
      <c r="B188" s="38"/>
      <c r="C188" s="47"/>
      <c r="D188" s="38"/>
    </row>
    <row r="189" spans="2:4">
      <c r="B189" s="38"/>
      <c r="C189" s="47"/>
      <c r="D189" s="38"/>
    </row>
    <row r="190" spans="2:4">
      <c r="B190" s="38"/>
      <c r="C190" s="47"/>
      <c r="D190" s="38"/>
    </row>
    <row r="191" spans="2:4">
      <c r="B191" s="38"/>
      <c r="C191" s="47"/>
      <c r="D191" s="38"/>
    </row>
    <row r="192" spans="2:4">
      <c r="B192" s="38"/>
      <c r="C192" s="47"/>
      <c r="D192" s="38"/>
    </row>
    <row r="193" spans="2:4">
      <c r="B193" s="38"/>
      <c r="C193" s="47"/>
      <c r="D193" s="38"/>
    </row>
    <row r="194" spans="2:4">
      <c r="B194" s="38"/>
      <c r="C194" s="47"/>
      <c r="D194" s="38"/>
    </row>
    <row r="195" spans="2:4">
      <c r="B195" s="38"/>
      <c r="C195" s="47"/>
      <c r="D195" s="38"/>
    </row>
    <row r="196" spans="2:4">
      <c r="B196" s="38"/>
      <c r="C196" s="47"/>
      <c r="D196" s="38"/>
    </row>
    <row r="197" spans="2:4">
      <c r="B197" s="38"/>
      <c r="C197" s="47"/>
      <c r="D197" s="38"/>
    </row>
    <row r="198" spans="2:4">
      <c r="B198" s="38"/>
      <c r="C198" s="47"/>
      <c r="D198" s="38"/>
    </row>
    <row r="199" spans="2:4">
      <c r="B199" s="38"/>
      <c r="C199" s="47"/>
      <c r="D199" s="38"/>
    </row>
    <row r="200" spans="2:4">
      <c r="B200" s="38"/>
      <c r="C200" s="47"/>
      <c r="D200" s="38"/>
    </row>
    <row r="201" spans="2:4">
      <c r="B201" s="38"/>
      <c r="C201" s="47"/>
      <c r="D201" s="38"/>
    </row>
    <row r="202" spans="2:4">
      <c r="B202" s="38"/>
      <c r="C202" s="47"/>
      <c r="D202" s="38"/>
    </row>
    <row r="203" spans="2:4">
      <c r="B203" s="38"/>
      <c r="C203" s="47"/>
      <c r="D203" s="38"/>
    </row>
    <row r="204" spans="2:4">
      <c r="B204" s="38"/>
      <c r="C204" s="47"/>
      <c r="D204" s="38"/>
    </row>
    <row r="205" spans="2:4">
      <c r="B205" s="38"/>
      <c r="C205" s="47"/>
      <c r="D205" s="38"/>
    </row>
    <row r="206" spans="2:4">
      <c r="B206" s="38"/>
      <c r="C206" s="47"/>
      <c r="D206" s="38"/>
    </row>
    <row r="207" spans="2:4">
      <c r="B207" s="38"/>
      <c r="C207" s="47"/>
      <c r="D207" s="38"/>
    </row>
    <row r="208" spans="2:4">
      <c r="B208" s="38"/>
      <c r="C208" s="47"/>
      <c r="D208" s="38"/>
    </row>
    <row r="209" spans="2:4">
      <c r="B209" s="38"/>
      <c r="C209" s="47"/>
      <c r="D209" s="38"/>
    </row>
    <row r="210" spans="2:4">
      <c r="B210" s="38"/>
      <c r="C210" s="47"/>
      <c r="D210" s="38"/>
    </row>
    <row r="211" spans="2:4">
      <c r="B211" s="38"/>
      <c r="C211" s="47"/>
      <c r="D211" s="38"/>
    </row>
    <row r="212" spans="2:4">
      <c r="B212" s="38"/>
      <c r="C212" s="47"/>
      <c r="D212" s="38"/>
    </row>
    <row r="213" spans="2:4">
      <c r="B213" s="38"/>
      <c r="C213" s="47"/>
      <c r="D213" s="38"/>
    </row>
    <row r="214" spans="2:4">
      <c r="B214" s="38"/>
      <c r="C214" s="47"/>
      <c r="D214" s="38"/>
    </row>
    <row r="215" spans="2:4">
      <c r="B215" s="38"/>
      <c r="C215" s="47"/>
      <c r="D215" s="38"/>
    </row>
    <row r="216" spans="2:4">
      <c r="B216" s="38"/>
      <c r="C216" s="47"/>
      <c r="D216" s="38"/>
    </row>
    <row r="217" spans="2:4">
      <c r="B217" s="38"/>
      <c r="C217" s="47"/>
      <c r="D217" s="38"/>
    </row>
    <row r="218" spans="2:4">
      <c r="B218" s="38"/>
      <c r="C218" s="47"/>
      <c r="D218" s="38"/>
    </row>
    <row r="219" spans="2:4">
      <c r="B219" s="38"/>
      <c r="C219" s="47"/>
      <c r="D219" s="38"/>
    </row>
    <row r="220" spans="2:4">
      <c r="B220" s="38"/>
      <c r="C220" s="47"/>
      <c r="D220" s="38"/>
    </row>
    <row r="221" spans="2:4">
      <c r="B221" s="38"/>
      <c r="C221" s="47"/>
      <c r="D221" s="38"/>
    </row>
    <row r="222" spans="2:4">
      <c r="B222" s="38"/>
      <c r="C222" s="47"/>
      <c r="D222" s="38"/>
    </row>
    <row r="223" spans="2:4">
      <c r="B223" s="38"/>
      <c r="C223" s="47"/>
      <c r="D223" s="38"/>
    </row>
    <row r="224" spans="2:4">
      <c r="B224" s="38"/>
      <c r="C224" s="47"/>
      <c r="D224" s="38"/>
    </row>
    <row r="225" spans="2:4">
      <c r="B225" s="38"/>
      <c r="C225" s="47"/>
      <c r="D225" s="38"/>
    </row>
    <row r="226" spans="2:4">
      <c r="B226" s="38"/>
      <c r="C226" s="47"/>
      <c r="D226" s="38"/>
    </row>
    <row r="227" spans="2:4">
      <c r="B227" s="38"/>
      <c r="C227" s="47"/>
      <c r="D227" s="38"/>
    </row>
    <row r="228" spans="2:4">
      <c r="B228" s="38"/>
      <c r="C228" s="47"/>
      <c r="D228" s="38"/>
    </row>
    <row r="229" spans="2:4">
      <c r="B229" s="38"/>
      <c r="C229" s="47"/>
      <c r="D229" s="38"/>
    </row>
    <row r="230" spans="2:4">
      <c r="B230" s="38"/>
      <c r="C230" s="47"/>
      <c r="D230" s="38"/>
    </row>
    <row r="231" spans="2:4">
      <c r="B231" s="38"/>
      <c r="C231" s="47"/>
      <c r="D231" s="38"/>
    </row>
    <row r="232" spans="2:4">
      <c r="B232" s="38"/>
      <c r="C232" s="47"/>
      <c r="D232" s="38"/>
    </row>
    <row r="233" spans="2:4">
      <c r="B233" s="38"/>
      <c r="C233" s="47"/>
      <c r="D233" s="38"/>
    </row>
    <row r="234" spans="2:4">
      <c r="B234" s="38"/>
      <c r="C234" s="47"/>
      <c r="D234" s="38"/>
    </row>
    <row r="235" spans="2:4">
      <c r="B235" s="38"/>
      <c r="C235" s="47"/>
      <c r="D235" s="38"/>
    </row>
    <row r="236" spans="2:4">
      <c r="B236" s="38"/>
      <c r="C236" s="47"/>
      <c r="D236" s="38"/>
    </row>
    <row r="237" spans="2:4">
      <c r="B237" s="38"/>
      <c r="C237" s="47"/>
      <c r="D237" s="38"/>
    </row>
    <row r="238" spans="2:4">
      <c r="B238" s="38"/>
      <c r="C238" s="47"/>
      <c r="D238" s="38"/>
    </row>
    <row r="239" spans="2:4">
      <c r="B239" s="38"/>
      <c r="C239" s="47"/>
      <c r="D239" s="38"/>
    </row>
    <row r="240" spans="2:4">
      <c r="B240" s="38"/>
      <c r="C240" s="47"/>
      <c r="D240" s="38"/>
    </row>
    <row r="241" spans="2:4">
      <c r="B241" s="38"/>
      <c r="C241" s="47"/>
      <c r="D241" s="38"/>
    </row>
    <row r="242" spans="2:4">
      <c r="B242" s="38"/>
      <c r="C242" s="47"/>
      <c r="D242" s="38"/>
    </row>
    <row r="243" spans="2:4">
      <c r="B243" s="38"/>
      <c r="C243" s="47"/>
      <c r="D243" s="38"/>
    </row>
    <row r="244" spans="2:4">
      <c r="B244" s="38"/>
      <c r="C244" s="47"/>
      <c r="D244" s="38"/>
    </row>
    <row r="245" spans="2:4">
      <c r="B245" s="38"/>
      <c r="C245" s="47"/>
      <c r="D245" s="38"/>
    </row>
    <row r="246" spans="2:4">
      <c r="B246" s="38"/>
      <c r="C246" s="47"/>
      <c r="D246" s="38"/>
    </row>
    <row r="247" spans="2:4">
      <c r="B247" s="38"/>
      <c r="C247" s="47"/>
      <c r="D247" s="38"/>
    </row>
    <row r="248" spans="2:4">
      <c r="B248" s="38"/>
      <c r="C248" s="47"/>
      <c r="D248" s="38"/>
    </row>
    <row r="249" spans="2:4">
      <c r="B249" s="38"/>
      <c r="C249" s="47"/>
      <c r="D249" s="38"/>
    </row>
    <row r="250" spans="2:4">
      <c r="B250" s="38"/>
      <c r="C250" s="47"/>
      <c r="D250" s="38"/>
    </row>
    <row r="251" spans="2:4">
      <c r="B251" s="38"/>
      <c r="C251" s="47"/>
      <c r="D251" s="38"/>
    </row>
    <row r="252" spans="2:4">
      <c r="B252" s="38"/>
      <c r="C252" s="47"/>
      <c r="D252" s="38"/>
    </row>
    <row r="253" spans="2:4">
      <c r="B253" s="38"/>
      <c r="C253" s="47"/>
      <c r="D253" s="38"/>
    </row>
    <row r="254" spans="2:4">
      <c r="B254" s="38"/>
      <c r="C254" s="47"/>
      <c r="D254" s="38"/>
    </row>
    <row r="255" spans="2:4">
      <c r="B255" s="38"/>
      <c r="C255" s="47"/>
      <c r="D255" s="38"/>
    </row>
    <row r="256" spans="2:4">
      <c r="B256" s="38"/>
      <c r="C256" s="47"/>
      <c r="D256" s="38"/>
    </row>
    <row r="257" spans="2:4">
      <c r="B257" s="38"/>
      <c r="C257" s="47"/>
      <c r="D257" s="38"/>
    </row>
    <row r="258" spans="2:4">
      <c r="B258" s="38"/>
      <c r="C258" s="47"/>
      <c r="D258" s="38"/>
    </row>
    <row r="259" spans="2:4">
      <c r="B259" s="38"/>
      <c r="C259" s="47"/>
      <c r="D259" s="38"/>
    </row>
    <row r="260" spans="2:4">
      <c r="B260" s="38"/>
      <c r="C260" s="47"/>
      <c r="D260" s="38"/>
    </row>
    <row r="261" spans="2:4">
      <c r="B261" s="38"/>
      <c r="C261" s="47"/>
      <c r="D261" s="38"/>
    </row>
    <row r="262" spans="2:4">
      <c r="B262" s="38"/>
      <c r="C262" s="47"/>
      <c r="D262" s="38"/>
    </row>
    <row r="263" spans="2:4">
      <c r="B263" s="38"/>
      <c r="C263" s="47"/>
      <c r="D263" s="38"/>
    </row>
    <row r="264" spans="2:4">
      <c r="B264" s="38"/>
      <c r="C264" s="47"/>
      <c r="D264" s="38"/>
    </row>
    <row r="265" spans="2:4">
      <c r="B265" s="38"/>
      <c r="C265" s="47"/>
      <c r="D265" s="38"/>
    </row>
    <row r="266" spans="2:4">
      <c r="B266" s="38"/>
      <c r="C266" s="47"/>
      <c r="D266" s="38"/>
    </row>
    <row r="267" spans="2:4">
      <c r="B267" s="38"/>
      <c r="C267" s="47"/>
      <c r="D267" s="38"/>
    </row>
    <row r="268" spans="2:4">
      <c r="B268" s="38"/>
      <c r="C268" s="47"/>
      <c r="D268" s="38"/>
    </row>
    <row r="269" spans="2:4">
      <c r="B269" s="38"/>
      <c r="C269" s="47"/>
      <c r="D269" s="38"/>
    </row>
    <row r="270" spans="2:4">
      <c r="B270" s="38"/>
      <c r="C270" s="47"/>
      <c r="D270" s="38"/>
    </row>
    <row r="271" spans="2:4">
      <c r="B271" s="38"/>
      <c r="C271" s="47"/>
      <c r="D271" s="38"/>
    </row>
    <row r="272" spans="2:4">
      <c r="B272" s="38"/>
      <c r="C272" s="47"/>
      <c r="D272" s="38"/>
    </row>
    <row r="273" spans="2:4">
      <c r="B273" s="38"/>
      <c r="C273" s="47"/>
      <c r="D273" s="38"/>
    </row>
    <row r="274" spans="2:4">
      <c r="B274" s="38"/>
      <c r="C274" s="47"/>
      <c r="D274" s="38"/>
    </row>
    <row r="275" spans="2:4">
      <c r="B275" s="38"/>
      <c r="C275" s="47"/>
      <c r="D275" s="38"/>
    </row>
    <row r="276" spans="2:4">
      <c r="B276" s="38"/>
      <c r="C276" s="47"/>
      <c r="D276" s="38"/>
    </row>
    <row r="277" spans="2:4">
      <c r="B277" s="38"/>
      <c r="C277" s="47"/>
      <c r="D277" s="38"/>
    </row>
    <row r="278" spans="2:4">
      <c r="B278" s="38"/>
      <c r="C278" s="47"/>
      <c r="D278" s="38"/>
    </row>
    <row r="279" spans="2:4">
      <c r="B279" s="38"/>
      <c r="C279" s="47"/>
      <c r="D279" s="38"/>
    </row>
    <row r="280" spans="2:4">
      <c r="B280" s="38"/>
      <c r="C280" s="47"/>
      <c r="D280" s="38"/>
    </row>
    <row r="281" spans="2:4">
      <c r="B281" s="38"/>
      <c r="C281" s="47"/>
      <c r="D281" s="38"/>
    </row>
    <row r="282" spans="2:4">
      <c r="B282" s="38"/>
      <c r="C282" s="47"/>
      <c r="D282" s="38"/>
    </row>
    <row r="283" spans="2:4">
      <c r="B283" s="38"/>
      <c r="C283" s="47"/>
      <c r="D283" s="38"/>
    </row>
    <row r="284" spans="2:4">
      <c r="B284" s="38"/>
      <c r="C284" s="47"/>
      <c r="D284" s="38"/>
    </row>
    <row r="285" spans="2:4">
      <c r="B285" s="38"/>
      <c r="C285" s="47"/>
      <c r="D285" s="38"/>
    </row>
    <row r="286" spans="2:4">
      <c r="B286" s="38"/>
      <c r="C286" s="47"/>
      <c r="D286" s="38"/>
    </row>
    <row r="287" spans="2:4">
      <c r="B287" s="38"/>
      <c r="C287" s="47"/>
      <c r="D287" s="38"/>
    </row>
    <row r="288" spans="2:4">
      <c r="B288" s="38"/>
      <c r="C288" s="47"/>
      <c r="D288" s="38"/>
    </row>
    <row r="289" spans="2:4">
      <c r="B289" s="38"/>
      <c r="C289" s="47"/>
      <c r="D289" s="38"/>
    </row>
    <row r="290" spans="2:4">
      <c r="B290" s="38"/>
      <c r="C290" s="47"/>
      <c r="D290" s="38"/>
    </row>
    <row r="291" spans="2:4">
      <c r="B291" s="38"/>
      <c r="C291" s="47"/>
      <c r="D291" s="38"/>
    </row>
    <row r="292" spans="2:4">
      <c r="B292" s="38"/>
      <c r="C292" s="47"/>
      <c r="D292" s="38"/>
    </row>
    <row r="293" spans="2:4">
      <c r="B293" s="38"/>
      <c r="C293" s="47"/>
      <c r="D293" s="38"/>
    </row>
    <row r="294" spans="2:4">
      <c r="B294" s="38"/>
      <c r="C294" s="47"/>
      <c r="D294" s="38"/>
    </row>
    <row r="295" spans="2:4">
      <c r="B295" s="38"/>
      <c r="C295" s="47"/>
      <c r="D295" s="38"/>
    </row>
    <row r="296" spans="2:4">
      <c r="B296" s="38"/>
      <c r="C296" s="47"/>
      <c r="D296" s="38"/>
    </row>
    <row r="297" spans="2:4">
      <c r="B297" s="38"/>
      <c r="C297" s="47"/>
      <c r="D297" s="38"/>
    </row>
    <row r="298" spans="2:4">
      <c r="B298" s="38"/>
      <c r="C298" s="47"/>
      <c r="D298" s="38"/>
    </row>
    <row r="299" spans="2:4">
      <c r="B299" s="38"/>
      <c r="C299" s="47"/>
      <c r="D299" s="38"/>
    </row>
    <row r="300" spans="2:4">
      <c r="B300" s="38"/>
      <c r="C300" s="47"/>
      <c r="D300" s="38"/>
    </row>
    <row r="301" spans="2:4">
      <c r="B301" s="38"/>
      <c r="C301" s="47"/>
      <c r="D301" s="38"/>
    </row>
    <row r="302" spans="2:4">
      <c r="B302" s="38"/>
      <c r="C302" s="47"/>
      <c r="D302" s="38"/>
    </row>
    <row r="303" spans="2:4">
      <c r="B303" s="38"/>
      <c r="C303" s="47"/>
      <c r="D303" s="38"/>
    </row>
    <row r="304" spans="2:4">
      <c r="B304" s="38"/>
      <c r="C304" s="47"/>
      <c r="D304" s="38"/>
    </row>
    <row r="305" spans="2:4">
      <c r="B305" s="38"/>
      <c r="C305" s="47"/>
      <c r="D305" s="38"/>
    </row>
    <row r="306" spans="2:4">
      <c r="B306" s="38"/>
      <c r="C306" s="47"/>
      <c r="D306" s="38"/>
    </row>
    <row r="307" spans="2:4">
      <c r="B307" s="38"/>
      <c r="C307" s="47"/>
      <c r="D307" s="38"/>
    </row>
    <row r="308" spans="2:4">
      <c r="B308" s="38"/>
      <c r="C308" s="47"/>
      <c r="D308" s="38"/>
    </row>
    <row r="309" spans="2:4">
      <c r="B309" s="38"/>
      <c r="C309" s="47"/>
      <c r="D309" s="38"/>
    </row>
    <row r="310" spans="2:4">
      <c r="B310" s="38"/>
      <c r="C310" s="47"/>
      <c r="D310" s="38"/>
    </row>
    <row r="311" spans="2:4">
      <c r="B311" s="38"/>
      <c r="C311" s="47"/>
      <c r="D311" s="38"/>
    </row>
    <row r="312" spans="2:4">
      <c r="B312" s="38"/>
      <c r="C312" s="47"/>
      <c r="D312" s="38"/>
    </row>
    <row r="313" spans="2:4">
      <c r="B313" s="38"/>
      <c r="C313" s="47"/>
      <c r="D313" s="38"/>
    </row>
    <row r="314" spans="2:4">
      <c r="B314" s="38"/>
      <c r="C314" s="47"/>
      <c r="D314" s="38"/>
    </row>
    <row r="315" spans="2:4">
      <c r="B315" s="38"/>
      <c r="C315" s="47"/>
      <c r="D315" s="38"/>
    </row>
    <row r="316" spans="2:4">
      <c r="B316" s="38"/>
      <c r="C316" s="47"/>
      <c r="D316" s="38"/>
    </row>
    <row r="317" spans="2:4">
      <c r="B317" s="38"/>
      <c r="C317" s="47"/>
      <c r="D317" s="38"/>
    </row>
    <row r="318" spans="2:4">
      <c r="B318" s="38"/>
      <c r="C318" s="47"/>
      <c r="D318" s="38"/>
    </row>
    <row r="319" spans="2:4">
      <c r="B319" s="38"/>
      <c r="C319" s="47"/>
      <c r="D319" s="38"/>
    </row>
    <row r="320" spans="2:4">
      <c r="B320" s="38"/>
      <c r="C320" s="47"/>
      <c r="D320" s="38"/>
    </row>
    <row r="321" spans="2:4">
      <c r="B321" s="38"/>
      <c r="C321" s="47"/>
      <c r="D321" s="38"/>
    </row>
    <row r="322" spans="2:4">
      <c r="B322" s="38"/>
      <c r="C322" s="47"/>
      <c r="D322" s="38"/>
    </row>
    <row r="323" spans="2:4">
      <c r="B323" s="38"/>
      <c r="C323" s="47"/>
      <c r="D323" s="38"/>
    </row>
    <row r="324" spans="2:4">
      <c r="B324" s="38"/>
      <c r="C324" s="47"/>
      <c r="D324" s="38"/>
    </row>
    <row r="325" spans="2:4">
      <c r="B325" s="38"/>
      <c r="C325" s="47"/>
      <c r="D325" s="38"/>
    </row>
    <row r="326" spans="2:4">
      <c r="B326" s="38"/>
      <c r="C326" s="47"/>
      <c r="D326" s="38"/>
    </row>
    <row r="327" spans="2:4">
      <c r="B327" s="38"/>
      <c r="C327" s="47"/>
      <c r="D327" s="38"/>
    </row>
    <row r="328" spans="2:4">
      <c r="B328" s="38"/>
      <c r="C328" s="47"/>
      <c r="D328" s="38"/>
    </row>
    <row r="329" spans="2:4">
      <c r="B329" s="38"/>
      <c r="C329" s="47"/>
      <c r="D329" s="38"/>
    </row>
    <row r="330" spans="2:4">
      <c r="B330" s="38"/>
      <c r="C330" s="47"/>
      <c r="D330" s="38"/>
    </row>
    <row r="331" spans="2:4">
      <c r="B331" s="38"/>
      <c r="C331" s="47"/>
      <c r="D331" s="38"/>
    </row>
    <row r="332" spans="2:4">
      <c r="B332" s="38"/>
      <c r="C332" s="47"/>
      <c r="D332" s="38"/>
    </row>
    <row r="333" spans="2:4">
      <c r="B333" s="38"/>
      <c r="C333" s="47"/>
      <c r="D333" s="38"/>
    </row>
    <row r="334" spans="2:4">
      <c r="B334" s="38"/>
      <c r="C334" s="47"/>
      <c r="D334" s="38"/>
    </row>
    <row r="335" spans="2:4">
      <c r="B335" s="38"/>
      <c r="C335" s="47"/>
      <c r="D335" s="38"/>
    </row>
    <row r="336" spans="2:4">
      <c r="B336" s="38"/>
      <c r="C336" s="47"/>
      <c r="D336" s="38"/>
    </row>
    <row r="337" spans="2:4">
      <c r="B337" s="38"/>
      <c r="C337" s="47"/>
      <c r="D337" s="38"/>
    </row>
    <row r="338" spans="2:4">
      <c r="B338" s="38"/>
      <c r="C338" s="47"/>
      <c r="D338" s="38"/>
    </row>
    <row r="339" spans="2:4">
      <c r="B339" s="38"/>
      <c r="C339" s="47"/>
      <c r="D339" s="38"/>
    </row>
    <row r="340" spans="2:4">
      <c r="B340" s="38"/>
      <c r="C340" s="47"/>
      <c r="D340" s="38"/>
    </row>
    <row r="341" spans="2:4">
      <c r="B341" s="38"/>
      <c r="C341" s="47"/>
      <c r="D341" s="38"/>
    </row>
    <row r="342" spans="2:4">
      <c r="B342" s="38"/>
      <c r="C342" s="47"/>
      <c r="D342" s="38"/>
    </row>
    <row r="343" spans="2:4">
      <c r="B343" s="38"/>
      <c r="C343" s="47"/>
      <c r="D343" s="38"/>
    </row>
    <row r="344" spans="2:4">
      <c r="B344" s="38"/>
      <c r="C344" s="47"/>
      <c r="D344" s="38"/>
    </row>
    <row r="345" spans="2:4">
      <c r="B345" s="38"/>
      <c r="C345" s="47"/>
      <c r="D345" s="38"/>
    </row>
    <row r="346" spans="2:4">
      <c r="B346" s="38"/>
      <c r="C346" s="47"/>
      <c r="D346" s="38"/>
    </row>
    <row r="347" spans="2:4">
      <c r="B347" s="38"/>
      <c r="C347" s="47"/>
      <c r="D347" s="38"/>
    </row>
    <row r="348" spans="2:4">
      <c r="B348" s="38"/>
      <c r="C348" s="47"/>
      <c r="D348" s="38"/>
    </row>
    <row r="349" spans="2:4">
      <c r="B349" s="38"/>
      <c r="C349" s="47"/>
      <c r="D349" s="38"/>
    </row>
    <row r="350" spans="2:4">
      <c r="B350" s="38"/>
      <c r="C350" s="47"/>
      <c r="D350" s="38"/>
    </row>
    <row r="351" spans="2:4">
      <c r="B351" s="38"/>
      <c r="C351" s="47"/>
      <c r="D351" s="38"/>
    </row>
    <row r="352" spans="2:4">
      <c r="B352" s="38"/>
      <c r="C352" s="47"/>
      <c r="D352" s="38"/>
    </row>
    <row r="353" spans="2:4">
      <c r="B353" s="38"/>
      <c r="C353" s="47"/>
      <c r="D353" s="38"/>
    </row>
    <row r="354" spans="2:4">
      <c r="B354" s="38"/>
      <c r="C354" s="47"/>
      <c r="D354" s="38"/>
    </row>
    <row r="355" spans="2:4">
      <c r="B355" s="38"/>
      <c r="C355" s="47"/>
      <c r="D355" s="38"/>
    </row>
    <row r="356" spans="2:4">
      <c r="B356" s="38"/>
      <c r="C356" s="47"/>
      <c r="D356" s="38"/>
    </row>
    <row r="357" spans="2:4">
      <c r="B357" s="38"/>
      <c r="C357" s="47"/>
      <c r="D357" s="38"/>
    </row>
    <row r="358" spans="2:4">
      <c r="B358" s="38"/>
      <c r="C358" s="47"/>
      <c r="D358" s="38"/>
    </row>
    <row r="359" spans="2:4">
      <c r="B359" s="38"/>
      <c r="C359" s="47"/>
      <c r="D359" s="38"/>
    </row>
    <row r="360" spans="2:4">
      <c r="B360" s="38"/>
      <c r="C360" s="47"/>
      <c r="D360" s="38"/>
    </row>
    <row r="361" spans="2:4">
      <c r="B361" s="38"/>
      <c r="C361" s="47"/>
      <c r="D361" s="38"/>
    </row>
    <row r="362" spans="2:4">
      <c r="B362" s="39"/>
      <c r="C362" s="47"/>
      <c r="D362" s="39"/>
    </row>
    <row r="364" spans="2:4">
      <c r="B364" s="22" t="s">
        <v>236</v>
      </c>
    </row>
    <row r="365" spans="2:4">
      <c r="B365" s="21" t="s">
        <v>252</v>
      </c>
    </row>
    <row r="366" spans="2:4">
      <c r="B366" s="21" t="s">
        <v>253</v>
      </c>
    </row>
    <row r="367" spans="2:4">
      <c r="B367" s="21"/>
    </row>
  </sheetData>
  <sheetProtection algorithmName="SHA-512" hashValue="8J7IEcCtMUMN5X+F4nUEY7pnL3RnUsLrSehR0lJwGsjDj1MtjVU6RTD0wzotApyoXMHVQiKhq2GytPzDxz7ulg==" saltValue="3tMmcl53K5Rr0nkGfMqMLw==" spinCount="100000" sheet="1" formatRows="0" insertRows="0"/>
  <mergeCells count="3">
    <mergeCell ref="B2:D2"/>
    <mergeCell ref="B3:D3"/>
    <mergeCell ref="B4:D4"/>
  </mergeCells>
  <dataValidations count="2">
    <dataValidation type="list" allowBlank="1" showInputMessage="1" showErrorMessage="1" errorTitle="Factor Incorrecto" error="Solo se puede utilizar los valores de la lista" sqref="C7:C362" xr:uid="{937077F1-CFE0-4231-B178-7C824C7A6FCB}">
      <formula1>"1,2,3,4,5,6,7,8,9"</formula1>
    </dataValidation>
    <dataValidation allowBlank="1" showInputMessage="1" showErrorMessage="1" errorTitle="Protegida" error="No debe modificar la fórmula" sqref="B3:D3" xr:uid="{AFCB3C38-7DD8-4080-BB34-EA1CFB3A7F47}"/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6136ad-a5e6-4535-9542-47181079c182" xsi:nil="true"/>
    <lcf76f155ced4ddcb4097134ff3c332f xmlns="8bc87d44-942a-44b6-8b07-ce3abe6573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75552CF4091C4C98AAE1D60681A20A" ma:contentTypeVersion="17" ma:contentTypeDescription="Crear nuevo documento." ma:contentTypeScope="" ma:versionID="31c2c6838cf67f74be90fd46eeba507f">
  <xsd:schema xmlns:xsd="http://www.w3.org/2001/XMLSchema" xmlns:xs="http://www.w3.org/2001/XMLSchema" xmlns:p="http://schemas.microsoft.com/office/2006/metadata/properties" xmlns:ns2="8bc87d44-942a-44b6-8b07-ce3abe65738b" xmlns:ns3="806136ad-a5e6-4535-9542-47181079c182" targetNamespace="http://schemas.microsoft.com/office/2006/metadata/properties" ma:root="true" ma:fieldsID="8d62f05848e3d671fbc1bdefae0ee348" ns2:_="" ns3:_="">
    <xsd:import namespace="8bc87d44-942a-44b6-8b07-ce3abe65738b"/>
    <xsd:import namespace="806136ad-a5e6-4535-9542-47181079c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87d44-942a-44b6-8b07-ce3abe657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0c26c7ef-b6a1-4a64-b329-4c78c9232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136ad-a5e6-4535-9542-47181079c18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d4e14fa-d765-4f39-b02f-2f702b7f1bcc}" ma:internalName="TaxCatchAll" ma:showField="CatchAllData" ma:web="806136ad-a5e6-4535-9542-47181079c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D6E39A-D4C1-4D3F-B806-75D7F8EB3480}">
  <ds:schemaRefs>
    <ds:schemaRef ds:uri="http://schemas.microsoft.com/office/2006/metadata/properties"/>
    <ds:schemaRef ds:uri="http://schemas.microsoft.com/office/infopath/2007/PartnerControls"/>
    <ds:schemaRef ds:uri="806136ad-a5e6-4535-9542-47181079c182"/>
    <ds:schemaRef ds:uri="8bc87d44-942a-44b6-8b07-ce3abe65738b"/>
  </ds:schemaRefs>
</ds:datastoreItem>
</file>

<file path=customXml/itemProps2.xml><?xml version="1.0" encoding="utf-8"?>
<ds:datastoreItem xmlns:ds="http://schemas.openxmlformats.org/officeDocument/2006/customXml" ds:itemID="{191B2E47-EFA2-404B-9547-4504C4669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c87d44-942a-44b6-8b07-ce3abe65738b"/>
    <ds:schemaRef ds:uri="806136ad-a5e6-4535-9542-47181079c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280C0C-90E2-4B11-BB07-80FE90129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Ti-CG</vt:lpstr>
      <vt:lpstr>Inicio</vt:lpstr>
      <vt:lpstr>AG-C7</vt:lpstr>
      <vt:lpstr>AG-C8.1</vt:lpstr>
      <vt:lpstr>AG-C8.2</vt:lpstr>
      <vt:lpstr>AG-C9</vt:lpstr>
      <vt:lpstr>AG-C10.1</vt:lpstr>
      <vt:lpstr>AG-C10.2</vt:lpstr>
      <vt:lpstr>C_Gestor</vt:lpstr>
      <vt:lpstr>Fact_List</vt:lpstr>
      <vt:lpstr>Tit_Busq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Freni Mendez</dc:creator>
  <cp:lastModifiedBy>Juan Armando Azofeifa Solís</cp:lastModifiedBy>
  <dcterms:created xsi:type="dcterms:W3CDTF">2022-10-18T15:13:37Z</dcterms:created>
  <dcterms:modified xsi:type="dcterms:W3CDTF">2024-02-05T14:51:45Z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0x010100BD75552CF4091C4C98AAE1D60681A20A</vt:lpwstr>
  </property>
</Properties>
</file>