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Desktop\Maricela\Año 2017 Oct 2016 a Set 2017\Migración pág Web\TRANSPARENCIA\Presupuesto y Finanzas\Información presuestaria\Modificaciones\2017\I Trimestre\"/>
    </mc:Choice>
  </mc:AlternateContent>
  <bookViews>
    <workbookView xWindow="0" yWindow="0" windowWidth="24000" windowHeight="9135"/>
  </bookViews>
  <sheets>
    <sheet name="Modificación  N1 " sheetId="3" r:id="rId1"/>
    <sheet name="Justificación1" sheetId="4" r:id="rId2"/>
  </sheets>
  <externalReferences>
    <externalReference r:id="rId3"/>
    <externalReference r:id="rId4"/>
  </externalReferences>
  <definedNames>
    <definedName name="_xlnm.Print_Area" localSheetId="1">Justificación1!$A$1:$D$70</definedName>
    <definedName name="_xlnm.Print_Area" localSheetId="0">'Modificación  N1 '!$A$1:$D$86</definedName>
    <definedName name="DATOS" localSheetId="1">[1]CUENTAS!$1:$1048576</definedName>
    <definedName name="DATOS" localSheetId="0">[1]CUENTAS!$1:$1048576</definedName>
    <definedName name="DATOS">[2]CUENTAS!$1:$1048576</definedName>
    <definedName name="Excel_BuiltIn_Print_Area_3" localSheetId="1">[1]MAYORIZACIÓN!#REF!</definedName>
    <definedName name="Excel_BuiltIn_Print_Area_3" localSheetId="0">[1]MAYORIZACIÓN!#REF!</definedName>
    <definedName name="Excel_BuiltIn_Print_Area_3">[2]MAYORIZACIÓN!#REF!</definedName>
    <definedName name="Excel_BuiltIn_Print_Titles_3" localSheetId="1">[1]MAYORIZACIÓN!#REF!</definedName>
    <definedName name="Excel_BuiltIn_Print_Titles_3" localSheetId="0">[1]MAYORIZACIÓN!#REF!</definedName>
    <definedName name="Excel_BuiltIn_Print_Titles_3">[2]MAYORIZACIÓN!#REF!</definedName>
    <definedName name="Excel_BuiltIn_Print_Titles_4" localSheetId="1">[1]CTAS!#REF!</definedName>
    <definedName name="Excel_BuiltIn_Print_Titles_4" localSheetId="0">[1]CTAS!#REF!</definedName>
    <definedName name="Excel_BuiltIn_Print_Titles_4">[2]CTAS!#REF!</definedName>
    <definedName name="_xlnm.Print_Titles" localSheetId="1">Justificación1!$1:$8</definedName>
    <definedName name="_xlnm.Print_Titles" localSheetId="0">'Modificación  N1 '!$1:$3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9" i="4" s="1"/>
  <c r="C15" i="4"/>
  <c r="C21" i="4"/>
  <c r="C28" i="4"/>
  <c r="C32" i="4"/>
  <c r="D19" i="4" s="1"/>
  <c r="C41" i="4"/>
  <c r="D39" i="4" s="1"/>
  <c r="C46" i="4"/>
  <c r="D50" i="4"/>
  <c r="C52" i="4"/>
  <c r="C60" i="4"/>
  <c r="D64" i="4"/>
  <c r="C66" i="4"/>
  <c r="C11" i="3"/>
  <c r="D9" i="3" s="1"/>
  <c r="D53" i="3" s="1"/>
  <c r="C14" i="3"/>
  <c r="D17" i="3"/>
  <c r="C19" i="3"/>
  <c r="C23" i="3"/>
  <c r="C26" i="3"/>
  <c r="C32" i="3"/>
  <c r="D30" i="3" s="1"/>
  <c r="C35" i="3"/>
  <c r="D38" i="3"/>
  <c r="C40" i="3"/>
  <c r="C45" i="3"/>
  <c r="D48" i="3"/>
  <c r="C50" i="3"/>
  <c r="C61" i="3"/>
  <c r="D59" i="3" s="1"/>
  <c r="D86" i="3" s="1"/>
  <c r="C64" i="3"/>
  <c r="D69" i="3"/>
  <c r="C71" i="3"/>
  <c r="C75" i="3"/>
  <c r="C78" i="3"/>
  <c r="C82" i="3"/>
  <c r="R86" i="3" l="1"/>
  <c r="D70" i="4"/>
</calcChain>
</file>

<file path=xl/sharedStrings.xml><?xml version="1.0" encoding="utf-8"?>
<sst xmlns="http://schemas.openxmlformats.org/spreadsheetml/2006/main" count="166" uniqueCount="102">
  <si>
    <t>JUNTA ADMINISTRATIVA DEL ARCHIVO NACIONAL</t>
  </si>
  <si>
    <t>CÓDIGO</t>
  </si>
  <si>
    <t>SUBPARTIDA</t>
  </si>
  <si>
    <t>1.03.01</t>
  </si>
  <si>
    <t>Información</t>
  </si>
  <si>
    <t>1.07.02</t>
  </si>
  <si>
    <t>Actividades protocolarias y sociales</t>
  </si>
  <si>
    <t>5.02.01</t>
  </si>
  <si>
    <t>Edificios</t>
  </si>
  <si>
    <t>1.04.03</t>
  </si>
  <si>
    <t>Servicios de ingeniería</t>
  </si>
  <si>
    <t>1.03.07</t>
  </si>
  <si>
    <t>Servicios de transferencia electrónica de información</t>
  </si>
  <si>
    <t>1.04.99</t>
  </si>
  <si>
    <t>Otros servicios de gestión y apoyo</t>
  </si>
  <si>
    <t>2.99.01</t>
  </si>
  <si>
    <t>Útiles y materiales de oficina y cómputo</t>
  </si>
  <si>
    <t>Necesario para la compra de material para el resguardo de fotografías, el cual no se logró adquirir el año pasado, debido a que la contratación se declaró desierta.</t>
  </si>
  <si>
    <t>5.01.02</t>
  </si>
  <si>
    <t>Equipo de transporte</t>
  </si>
  <si>
    <t>Compra de carretillas para transportar documentos. El año anterior no fue posible comprarlas debido a que el proveedor no tenía en stock.</t>
  </si>
  <si>
    <t>5.01.04</t>
  </si>
  <si>
    <t>Necesario para la compra de muebles para resguardar planos (2 mesas y 2 planotecas para el DAH; 1 planoteca para Archivo Central), que no se lograron adquirir el año pasado, debido a que la contratación se declaró desierta.</t>
  </si>
  <si>
    <t>0.01.01</t>
  </si>
  <si>
    <t>0.03.01</t>
  </si>
  <si>
    <t>Retribución por años servidos</t>
  </si>
  <si>
    <t>0.03.02</t>
  </si>
  <si>
    <t>Restricción al ejercicio liberal de la profesión</t>
  </si>
  <si>
    <t>0.03.04</t>
  </si>
  <si>
    <t>Salario Escolar</t>
  </si>
  <si>
    <t>1.04.06</t>
  </si>
  <si>
    <t>Servicios generales</t>
  </si>
  <si>
    <t>0.02.02</t>
  </si>
  <si>
    <t>Recargo de funciones</t>
  </si>
  <si>
    <t>0.01.05</t>
  </si>
  <si>
    <t>Suplencias</t>
  </si>
  <si>
    <t>Previsión de suplencias para los puestos de :  profesional 1B Asesor de Dirección (4 meses), Profesional en Informática (3 meses), Auditora Interna ( 5 meses) y reserva para incapacidades imprevistas.</t>
  </si>
  <si>
    <t>1.03.03</t>
  </si>
  <si>
    <t xml:space="preserve">Impresión, encuadernación y otros </t>
  </si>
  <si>
    <t>Para impresión de facturas comerciales, debido a la alta demanda por la venta del servicio de entrega de índices notariales por Internet.</t>
  </si>
  <si>
    <t xml:space="preserve"> </t>
  </si>
  <si>
    <t>1.08.07</t>
  </si>
  <si>
    <t xml:space="preserve">Mantenimiento y reparación de equipo y mobiliario  de oficina </t>
  </si>
  <si>
    <t>2.04.02</t>
  </si>
  <si>
    <t>Repuestos y accesorios</t>
  </si>
  <si>
    <t>Para reforzar la subpartida, debido a que se está tramitando la compra de un repuesto para impresora que tiene un costo superior  a lo presupuestado.</t>
  </si>
  <si>
    <t>1.02.99</t>
  </si>
  <si>
    <t>6.07.01</t>
  </si>
  <si>
    <t>1.02.04</t>
  </si>
  <si>
    <t>Servicio de telecomunicaciones</t>
  </si>
  <si>
    <t>1.08.08</t>
  </si>
  <si>
    <t>TOTAL REBAJOS</t>
  </si>
  <si>
    <t>CAPACITACIÓN Y PROTOCOLO</t>
  </si>
  <si>
    <t>1.07</t>
  </si>
  <si>
    <t>SERVICIOS DE GESTIÓN Y APOYO</t>
  </si>
  <si>
    <t>1.04</t>
  </si>
  <si>
    <t>SERVICIOS COMERCIALES Y FINANCIEROS</t>
  </si>
  <si>
    <t>1.03</t>
  </si>
  <si>
    <t xml:space="preserve">Otros servicios básicos  </t>
  </si>
  <si>
    <t>SERVICIOS BÁSICOS</t>
  </si>
  <si>
    <t>1.02</t>
  </si>
  <si>
    <t>SERVICIOS</t>
  </si>
  <si>
    <t>1</t>
  </si>
  <si>
    <t>INCENTIVOS SALARIALES</t>
  </si>
  <si>
    <t>Sueldo para Cargos Fijos</t>
  </si>
  <si>
    <t>REMUNERACIONES BASICAS</t>
  </si>
  <si>
    <t>REMUNERACIONES</t>
  </si>
  <si>
    <t>MONTO</t>
  </si>
  <si>
    <t>DISMINUIR EGRESOS</t>
  </si>
  <si>
    <t>TOTAL AUMENTOS</t>
  </si>
  <si>
    <t>Transferecias corrientes a organismos internacionales</t>
  </si>
  <si>
    <t>OTRAS TRANSFERENCIAS CORRIENTES AL SECTOR EXTERNO</t>
  </si>
  <si>
    <t>TRANSFERENCIAS CORRIENTES</t>
  </si>
  <si>
    <t>CONSTRUCCIONES, ADICIONES Y MEJORAS</t>
  </si>
  <si>
    <t>5.02</t>
  </si>
  <si>
    <t>Equipo y mobiliario de oficina</t>
  </si>
  <si>
    <t>MAQUINARIA, EQUIPO Y MOBILIARIO</t>
  </si>
  <si>
    <t>5.01</t>
  </si>
  <si>
    <t>BIENES DURADEROS</t>
  </si>
  <si>
    <t>5</t>
  </si>
  <si>
    <t>Utiles y materiales de oficina y cómputo</t>
  </si>
  <si>
    <t>ÚTILES, MATERIALES Y SUMINISTROS  DIVERSOS</t>
  </si>
  <si>
    <t>2.99</t>
  </si>
  <si>
    <t>HERRAMIENTAS, REPUESTOS Y ACCESORIOS</t>
  </si>
  <si>
    <t>2.04</t>
  </si>
  <si>
    <t>MATERIALES Y SUMINISTROS</t>
  </si>
  <si>
    <t>2</t>
  </si>
  <si>
    <t>Mantenimiento y reparación de equipo de cómputo y sistemas de información</t>
  </si>
  <si>
    <t>MANTENIMIENTO Y REPARACIÓN</t>
  </si>
  <si>
    <t>1.08</t>
  </si>
  <si>
    <t>REMUNERACIONES EVENTUALES</t>
  </si>
  <si>
    <t>AUMENTAR EGRESOS</t>
  </si>
  <si>
    <t>MODIFICACIÓN  PRESUPUESTARIA  No.1 -2017</t>
  </si>
  <si>
    <t>Devolución proyecto ADAI 
“2014/034 “Cuantificación en metros lineales y definición de fechas extremas de series documentales declaradas de valor científico-cultural por la Comisión de Selección y Eliminación de Documentos, CNSED de 1991 a 2007 (2ª fase)”
El monto incluye las comisiones por transferencia.</t>
  </si>
  <si>
    <t>Transferencias corrientes a organismos internacionales</t>
  </si>
  <si>
    <t>Se requiere aumentar esta subpartida para los gastos adicionales que surjan en la construcción de la IV Etapa del Edificio del Archivo Nacional.</t>
  </si>
  <si>
    <t>Se requiere recursos para brindar fondos para contratar el  servicio de soporte técnico de equipos a usuarios.</t>
  </si>
  <si>
    <t>Para atender el mandato de la Junta Administrativa, en que establece de manera urgente, colocar filtros en los inyectores de aire de los depósitos de Archivo Notarial.</t>
  </si>
  <si>
    <t xml:space="preserve">Para la contratación de servicios técnicos que apoyen la gestión del Archivo Central durante 8 meses, cuyas actividades incluyan: tratamiento archivístico (descripción, transferencias, colaboración en organización y clasificación, archivo central y archivos gestión), colaboración con el diseño de tablas de plazos y colaboración con la actualización de los cuadros de clasificación. Necesario para el pago de servicios a contratar para la ejecución de dos proyectos ADAI. Esto con el objetivo de cumplir con el compromiso de las cantidades de documentos a digitar en base de datos.
</t>
  </si>
  <si>
    <t xml:space="preserve">Se requiere aumentar esta subpartida para la publicación de los nuevos Reglamentos del Archivo Nacional que no pudieron publicarse en el año 2016. </t>
  </si>
  <si>
    <t>Para solventar la incapacidad de la Coordinadora de Planificación, por recargo que asumirá la otra profesional de la Unidad.</t>
  </si>
  <si>
    <t>MODIFICACIÓN  PRESUPUESTARIA  No. 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</si>
</sst>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_P_t_s_-;\-* #,##0.00\ _P_t_s_-;_-* \-??\ _P_t_s_-;_-@_-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</font>
    <font>
      <b/>
      <u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ill="0" applyBorder="0" applyAlignment="0" applyProtection="0"/>
  </cellStyleXfs>
  <cellXfs count="43">
    <xf numFmtId="0" fontId="0" fillId="0" borderId="0" xfId="0"/>
    <xf numFmtId="0" fontId="3" fillId="2" borderId="0" xfId="1" applyFont="1" applyFill="1" applyBorder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164" fontId="3" fillId="2" borderId="0" xfId="2" applyFont="1" applyFill="1" applyBorder="1" applyAlignment="1" applyProtection="1"/>
    <xf numFmtId="0" fontId="2" fillId="2" borderId="0" xfId="1" applyFont="1" applyFill="1" applyAlignment="1">
      <alignment horizontal="center"/>
    </xf>
    <xf numFmtId="4" fontId="2" fillId="2" borderId="0" xfId="1" applyNumberFormat="1" applyFont="1" applyFill="1"/>
    <xf numFmtId="0" fontId="2" fillId="2" borderId="0" xfId="1" applyFont="1" applyFill="1" applyAlignment="1">
      <alignment horizontal="right"/>
    </xf>
    <xf numFmtId="164" fontId="2" fillId="2" borderId="0" xfId="2" applyFont="1" applyFill="1" applyBorder="1" applyAlignment="1" applyProtection="1"/>
    <xf numFmtId="164" fontId="3" fillId="2" borderId="0" xfId="2" applyFont="1" applyFill="1" applyBorder="1" applyAlignment="1" applyProtection="1">
      <alignment horizontal="center"/>
    </xf>
    <xf numFmtId="0" fontId="2" fillId="2" borderId="0" xfId="1" applyFont="1" applyFill="1" applyAlignment="1">
      <alignment horizontal="left" wrapText="1"/>
    </xf>
    <xf numFmtId="43" fontId="2" fillId="2" borderId="0" xfId="1" applyNumberFormat="1" applyFont="1" applyFill="1"/>
    <xf numFmtId="164" fontId="3" fillId="2" borderId="2" xfId="2" applyFont="1" applyFill="1" applyBorder="1" applyAlignment="1" applyProtection="1">
      <alignment horizontal="center"/>
    </xf>
    <xf numFmtId="0" fontId="3" fillId="2" borderId="0" xfId="1" applyFont="1" applyFill="1" applyBorder="1" applyAlignment="1">
      <alignment horizontal="left" wrapText="1"/>
    </xf>
    <xf numFmtId="164" fontId="2" fillId="2" borderId="0" xfId="2" applyFont="1" applyFill="1" applyBorder="1" applyAlignment="1" applyProtection="1">
      <alignment horizontal="center"/>
    </xf>
    <xf numFmtId="0" fontId="2" fillId="2" borderId="0" xfId="1" applyFont="1" applyFill="1" applyAlignment="1">
      <alignment horizontal="left" vertical="distributed"/>
    </xf>
    <xf numFmtId="0" fontId="3" fillId="2" borderId="0" xfId="1" applyFont="1" applyFill="1" applyAlignment="1">
      <alignment horizontal="left" vertical="distributed"/>
    </xf>
    <xf numFmtId="0" fontId="3" fillId="2" borderId="0" xfId="1" applyFont="1" applyFill="1" applyAlignment="1">
      <alignment horizontal="left"/>
    </xf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distributed" wrapText="1"/>
    </xf>
    <xf numFmtId="165" fontId="2" fillId="2" borderId="0" xfId="1" applyNumberFormat="1" applyFont="1" applyFill="1" applyAlignment="1">
      <alignment horizontal="left"/>
    </xf>
    <xf numFmtId="0" fontId="5" fillId="2" borderId="0" xfId="1" applyFont="1" applyFill="1" applyBorder="1" applyAlignment="1">
      <alignment horizontal="left"/>
    </xf>
    <xf numFmtId="164" fontId="2" fillId="2" borderId="0" xfId="1" applyNumberFormat="1" applyFont="1" applyFill="1"/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4" fontId="2" fillId="2" borderId="1" xfId="1" applyNumberFormat="1" applyFont="1" applyFill="1" applyBorder="1"/>
    <xf numFmtId="9" fontId="4" fillId="2" borderId="1" xfId="6" applyFill="1" applyBorder="1" applyAlignment="1">
      <alignment horizontal="right"/>
    </xf>
    <xf numFmtId="9" fontId="4" fillId="2" borderId="1" xfId="6" applyFill="1" applyBorder="1"/>
    <xf numFmtId="3" fontId="2" fillId="3" borderId="1" xfId="1" applyNumberFormat="1" applyFont="1" applyFill="1" applyBorder="1" applyAlignment="1">
      <alignment horizontal="right"/>
    </xf>
    <xf numFmtId="3" fontId="2" fillId="3" borderId="1" xfId="1" applyNumberFormat="1" applyFont="1" applyFill="1" applyBorder="1"/>
    <xf numFmtId="49" fontId="5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4" fontId="3" fillId="2" borderId="0" xfId="1" applyNumberFormat="1" applyFont="1" applyFill="1"/>
    <xf numFmtId="0" fontId="2" fillId="2" borderId="0" xfId="1" applyFont="1" applyFill="1" applyAlignment="1">
      <alignment wrapText="1"/>
    </xf>
    <xf numFmtId="49" fontId="7" fillId="2" borderId="0" xfId="1" applyNumberFormat="1" applyFont="1" applyFill="1" applyAlignment="1">
      <alignment horizontal="justify" vertical="distributed"/>
    </xf>
    <xf numFmtId="49" fontId="2" fillId="2" borderId="0" xfId="1" applyNumberFormat="1" applyFont="1" applyFill="1" applyAlignment="1">
      <alignment horizontal="left" vertical="distributed"/>
    </xf>
    <xf numFmtId="49" fontId="7" fillId="2" borderId="0" xfId="1" applyNumberFormat="1" applyFont="1" applyFill="1" applyAlignment="1">
      <alignment horizontal="justify" vertical="distributed" wrapText="1"/>
    </xf>
    <xf numFmtId="165" fontId="2" fillId="2" borderId="0" xfId="1" applyNumberFormat="1" applyFont="1" applyFill="1" applyAlignment="1">
      <alignment horizontal="left" vertical="distributed"/>
    </xf>
    <xf numFmtId="165" fontId="2" fillId="2" borderId="0" xfId="1" applyNumberFormat="1" applyFont="1" applyFill="1" applyAlignment="1">
      <alignment horizontal="left" vertical="top"/>
    </xf>
    <xf numFmtId="0" fontId="6" fillId="2" borderId="0" xfId="1" applyFont="1" applyFill="1" applyBorder="1" applyAlignment="1">
      <alignment horizontal="center"/>
    </xf>
  </cellXfs>
  <cellStyles count="7">
    <cellStyle name="Millares 2" xfId="2"/>
    <cellStyle name="Millares 2 2" xfId="4"/>
    <cellStyle name="Millares 3" xfId="5"/>
    <cellStyle name="Normal" xfId="0" builtinId="0"/>
    <cellStyle name="Normal 2" xfId="1"/>
    <cellStyle name="Normal 2 2" xfId="3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bina/Documents/2016/Presupuesto%202016/Modificaci&#243;n%20N%201-2016%20Corregi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bina/Documents/2017/Modificaci&#243;n/Mod%20N&#186;1/Modificaci&#243;n%20N%201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T"/>
      <sheetName val="CTAS"/>
      <sheetName val="DEPTOS"/>
      <sheetName val="SOLICITUD"/>
      <sheetName val="MAYORIZACIÓN"/>
      <sheetName val="Total por Subp"/>
      <sheetName val="SIIP"/>
      <sheetName val="BOS"/>
    </sheetNames>
    <sheetDataSet>
      <sheetData sheetId="0">
        <row r="1">
          <cell r="A1">
            <v>0</v>
          </cell>
          <cell r="B1" t="str">
            <v>Ingresar código</v>
          </cell>
          <cell r="M1">
            <v>0</v>
          </cell>
        </row>
        <row r="2">
          <cell r="A2" t="str">
            <v>0.01.01</v>
          </cell>
          <cell r="B2" t="str">
            <v>Sueldo para Cargos Fijos</v>
          </cell>
          <cell r="M2">
            <v>0</v>
          </cell>
        </row>
        <row r="3">
          <cell r="A3" t="str">
            <v>0.01.05</v>
          </cell>
          <cell r="B3" t="str">
            <v>Suplencias</v>
          </cell>
          <cell r="M3">
            <v>0</v>
          </cell>
        </row>
        <row r="4">
          <cell r="A4" t="str">
            <v>0.02.01</v>
          </cell>
          <cell r="B4" t="str">
            <v>Tiempo Extraordinario</v>
          </cell>
          <cell r="M4">
            <v>0</v>
          </cell>
        </row>
        <row r="5">
          <cell r="A5" t="str">
            <v>0.02.02</v>
          </cell>
          <cell r="B5" t="str">
            <v>Recargo de funciones</v>
          </cell>
          <cell r="M5">
            <v>0</v>
          </cell>
        </row>
        <row r="6">
          <cell r="A6" t="str">
            <v>0.02.05</v>
          </cell>
          <cell r="B6" t="str">
            <v>Dietas</v>
          </cell>
          <cell r="M6">
            <v>0</v>
          </cell>
        </row>
        <row r="7">
          <cell r="A7" t="str">
            <v>0.03.01</v>
          </cell>
          <cell r="B7" t="str">
            <v>Retribución por años servidos</v>
          </cell>
          <cell r="M7">
            <v>0</v>
          </cell>
        </row>
        <row r="8">
          <cell r="A8" t="str">
            <v>0.03.02</v>
          </cell>
          <cell r="B8" t="str">
            <v>Restricción al ejercicio liberal de la profesión</v>
          </cell>
          <cell r="M8">
            <v>0</v>
          </cell>
        </row>
        <row r="9">
          <cell r="A9" t="str">
            <v>0.03.03</v>
          </cell>
          <cell r="B9" t="str">
            <v>Decimotercer mes</v>
          </cell>
          <cell r="M9">
            <v>0</v>
          </cell>
        </row>
        <row r="10">
          <cell r="A10" t="str">
            <v>0.03.04</v>
          </cell>
          <cell r="B10" t="str">
            <v>Salario Escolar</v>
          </cell>
          <cell r="M10">
            <v>0</v>
          </cell>
        </row>
        <row r="11">
          <cell r="A11" t="str">
            <v>0.03.99</v>
          </cell>
          <cell r="B11" t="str">
            <v>Otros incentivos salariales</v>
          </cell>
          <cell r="M11">
            <v>0</v>
          </cell>
        </row>
        <row r="12">
          <cell r="A12" t="str">
            <v>0.04.01</v>
          </cell>
          <cell r="B12" t="str">
            <v>Contribución Patronal al Seguro de Salud</v>
          </cell>
          <cell r="M12">
            <v>0</v>
          </cell>
        </row>
        <row r="13">
          <cell r="A13" t="str">
            <v>0.04.05</v>
          </cell>
          <cell r="B13" t="str">
            <v>Contribución Patronal al Banco Popular</v>
          </cell>
          <cell r="M13">
            <v>0</v>
          </cell>
        </row>
        <row r="14">
          <cell r="A14" t="str">
            <v>0.05.01</v>
          </cell>
          <cell r="B14" t="str">
            <v>Contribución Patronal al Seguro de Pensi</v>
          </cell>
          <cell r="M14">
            <v>0</v>
          </cell>
        </row>
        <row r="15">
          <cell r="A15" t="str">
            <v>0.05.02</v>
          </cell>
          <cell r="B15" t="str">
            <v>Aporte Patronal al Regimen Obligatorio d</v>
          </cell>
          <cell r="M15">
            <v>0</v>
          </cell>
        </row>
        <row r="16">
          <cell r="A16" t="str">
            <v>0.05.03</v>
          </cell>
          <cell r="B16" t="str">
            <v>Aporte Patronal al Fondo de Capitalizaci</v>
          </cell>
          <cell r="M16">
            <v>0</v>
          </cell>
        </row>
        <row r="17">
          <cell r="A17" t="str">
            <v>1.01.01</v>
          </cell>
          <cell r="B17" t="str">
            <v>Alquiler de edificios, locales y terrenos</v>
          </cell>
        </row>
        <row r="18">
          <cell r="A18" t="str">
            <v>1.01.02</v>
          </cell>
          <cell r="B18" t="str">
            <v>Alquiler de maquinaria, equipo y mobiliario</v>
          </cell>
        </row>
        <row r="19">
          <cell r="A19" t="str">
            <v>1.01.03</v>
          </cell>
          <cell r="B19" t="str">
            <v>Alquiler de equipo de cómputo</v>
          </cell>
        </row>
        <row r="20">
          <cell r="A20" t="str">
            <v>1.01.04</v>
          </cell>
          <cell r="B20" t="str">
            <v>Alquiler y derechos de telecomunicaciones</v>
          </cell>
        </row>
        <row r="21">
          <cell r="A21" t="str">
            <v>1.01.99</v>
          </cell>
          <cell r="B21" t="str">
            <v>Otros alquileres</v>
          </cell>
        </row>
        <row r="22">
          <cell r="A22" t="str">
            <v>1.02.01</v>
          </cell>
          <cell r="B22" t="str">
            <v>Servicio de agua y alcantarillado</v>
          </cell>
        </row>
        <row r="23">
          <cell r="A23" t="str">
            <v>1.02.02</v>
          </cell>
          <cell r="B23" t="str">
            <v xml:space="preserve">Servicio de energía eléctrica  </v>
          </cell>
        </row>
        <row r="24">
          <cell r="A24" t="str">
            <v>1.02.03</v>
          </cell>
          <cell r="B24" t="str">
            <v xml:space="preserve">Servicio de correo  </v>
          </cell>
        </row>
        <row r="25">
          <cell r="A25" t="str">
            <v>1.02.04</v>
          </cell>
          <cell r="B25" t="str">
            <v>Servicio de telecomunicaciones</v>
          </cell>
        </row>
        <row r="26">
          <cell r="A26" t="str">
            <v>1.02.99</v>
          </cell>
          <cell r="B26" t="str">
            <v xml:space="preserve">Otros servicios básicos  </v>
          </cell>
        </row>
        <row r="27">
          <cell r="A27" t="str">
            <v>1.03.01</v>
          </cell>
          <cell r="B27" t="str">
            <v>Información</v>
          </cell>
        </row>
        <row r="28">
          <cell r="A28" t="str">
            <v>1.03.02</v>
          </cell>
          <cell r="B28" t="str">
            <v>Publicidad y propaganda</v>
          </cell>
        </row>
        <row r="29">
          <cell r="A29" t="str">
            <v>1.03.03</v>
          </cell>
          <cell r="B29" t="str">
            <v xml:space="preserve">Impresión, encuadernación y otros </v>
          </cell>
        </row>
        <row r="30">
          <cell r="A30" t="str">
            <v>1.03.04</v>
          </cell>
          <cell r="B30" t="str">
            <v>Transporte de  bienes</v>
          </cell>
        </row>
        <row r="31">
          <cell r="A31" t="str">
            <v>1.03.05</v>
          </cell>
          <cell r="B31" t="str">
            <v>Servicios aduaneros</v>
          </cell>
        </row>
        <row r="32">
          <cell r="A32" t="str">
            <v>1.03.06</v>
          </cell>
          <cell r="B32" t="str">
            <v>Comisiones y gastos por servicios financieros y comerciales</v>
          </cell>
        </row>
        <row r="33">
          <cell r="A33" t="str">
            <v>1.03.07</v>
          </cell>
          <cell r="B33" t="str">
            <v>Servicios de transferencia electrónica de información</v>
          </cell>
        </row>
        <row r="34">
          <cell r="A34" t="str">
            <v>1.04.01</v>
          </cell>
          <cell r="B34" t="str">
            <v>Servicios médicos y de laboratorio</v>
          </cell>
        </row>
        <row r="35">
          <cell r="A35" t="str">
            <v>1.04.02</v>
          </cell>
          <cell r="B35" t="str">
            <v>Servicios jurídicos</v>
          </cell>
        </row>
        <row r="36">
          <cell r="A36" t="str">
            <v>1.04.03</v>
          </cell>
          <cell r="B36" t="str">
            <v>Servicios de ingeniería</v>
          </cell>
        </row>
        <row r="37">
          <cell r="A37" t="str">
            <v>1.04.04</v>
          </cell>
          <cell r="B37" t="str">
            <v>Servicios en ciencias económicas y sociales</v>
          </cell>
        </row>
        <row r="38">
          <cell r="A38" t="str">
            <v>1.04.05</v>
          </cell>
          <cell r="B38" t="str">
            <v>Servicios de desarrollo de sistemas informáticos</v>
          </cell>
        </row>
        <row r="39">
          <cell r="A39" t="str">
            <v>1.04.06</v>
          </cell>
          <cell r="B39" t="str">
            <v>Servicios generales</v>
          </cell>
        </row>
        <row r="40">
          <cell r="A40" t="str">
            <v>1.04.99</v>
          </cell>
          <cell r="B40" t="str">
            <v>Otros servicios de gestión y apoyo</v>
          </cell>
        </row>
        <row r="41">
          <cell r="A41" t="str">
            <v>1.05.01</v>
          </cell>
          <cell r="B41" t="str">
            <v>Transporte dentro del país</v>
          </cell>
        </row>
        <row r="42">
          <cell r="A42" t="str">
            <v>1.05.02</v>
          </cell>
          <cell r="B42" t="str">
            <v>Viáticos dentro del país</v>
          </cell>
        </row>
        <row r="43">
          <cell r="A43" t="str">
            <v>1.05.03</v>
          </cell>
          <cell r="B43" t="str">
            <v>Transporte en el exterior</v>
          </cell>
        </row>
        <row r="44">
          <cell r="A44" t="str">
            <v>1.05.04</v>
          </cell>
          <cell r="B44" t="str">
            <v>Viáticos en el exterior</v>
          </cell>
        </row>
        <row r="45">
          <cell r="A45" t="str">
            <v>1.06.01</v>
          </cell>
          <cell r="B45" t="str">
            <v>Seguros</v>
          </cell>
        </row>
        <row r="46">
          <cell r="A46" t="str">
            <v>1.06.02</v>
          </cell>
          <cell r="B46" t="str">
            <v>Reaseguros</v>
          </cell>
        </row>
        <row r="47">
          <cell r="A47" t="str">
            <v>1.06.03</v>
          </cell>
          <cell r="B47" t="str">
            <v>Obligaciones por contratos de seguros</v>
          </cell>
        </row>
        <row r="48">
          <cell r="A48" t="str">
            <v>1.07.01</v>
          </cell>
          <cell r="B48" t="str">
            <v>Actividades de capacitación</v>
          </cell>
        </row>
        <row r="49">
          <cell r="A49" t="str">
            <v>1.07.02</v>
          </cell>
          <cell r="B49" t="str">
            <v>Actividades protocolarias y sociales</v>
          </cell>
        </row>
        <row r="50">
          <cell r="A50" t="str">
            <v>1.07.03</v>
          </cell>
          <cell r="B50" t="str">
            <v>Gastos de representación institucional</v>
          </cell>
        </row>
        <row r="51">
          <cell r="A51" t="str">
            <v>1.08.01</v>
          </cell>
          <cell r="B51" t="str">
            <v>Mantenimiento de edificios y locales</v>
          </cell>
        </row>
        <row r="52">
          <cell r="A52" t="str">
            <v>1.08.02</v>
          </cell>
          <cell r="B52" t="str">
            <v>Mantenimiento de vías de comunicación</v>
          </cell>
        </row>
        <row r="53">
          <cell r="A53" t="str">
            <v>1.08.03</v>
          </cell>
          <cell r="B53" t="str">
            <v>Mantenimiento de instalaciones y otras obras</v>
          </cell>
        </row>
        <row r="54">
          <cell r="A54" t="str">
            <v>1.08.04</v>
          </cell>
          <cell r="B54" t="str">
            <v xml:space="preserve">Mantenimiento y reparación de maquinaria y equipo de producción </v>
          </cell>
        </row>
        <row r="55">
          <cell r="A55" t="str">
            <v>1.08.05</v>
          </cell>
          <cell r="B55" t="str">
            <v xml:space="preserve">Mantenimiento y reparación de equipo de transporte </v>
          </cell>
        </row>
        <row r="56">
          <cell r="A56" t="str">
            <v>1.08.06</v>
          </cell>
          <cell r="B56" t="str">
            <v>Mantenimiento y reparación de equipo de comunicación</v>
          </cell>
        </row>
        <row r="57">
          <cell r="A57" t="str">
            <v>1.08.07</v>
          </cell>
          <cell r="B57" t="str">
            <v xml:space="preserve">Mantenimiento y reparación de equipo y mobiliario  de oficina </v>
          </cell>
        </row>
        <row r="58">
          <cell r="A58" t="str">
            <v>1.08.08</v>
          </cell>
          <cell r="B58" t="str">
            <v>Mantenimiento y reparación de equipo de cómputo y sistemas de información</v>
          </cell>
        </row>
        <row r="59">
          <cell r="A59" t="str">
            <v>1.08.99</v>
          </cell>
          <cell r="B59" t="str">
            <v xml:space="preserve">Mantenimiento y reparación de otros equipos </v>
          </cell>
        </row>
        <row r="60">
          <cell r="A60" t="str">
            <v>1.09.01</v>
          </cell>
          <cell r="B60" t="str">
            <v>Impuestos sobre ingresos y utilidades</v>
          </cell>
        </row>
        <row r="61">
          <cell r="A61" t="str">
            <v>1.09.02</v>
          </cell>
          <cell r="B61" t="str">
            <v>Impuestos sobre bienes inmuebles</v>
          </cell>
        </row>
        <row r="62">
          <cell r="A62" t="str">
            <v>1.09.03</v>
          </cell>
          <cell r="B62" t="str">
            <v>Impuestos de patentes</v>
          </cell>
        </row>
        <row r="63">
          <cell r="A63" t="str">
            <v>1.09.99</v>
          </cell>
          <cell r="B63" t="str">
            <v>Otros impuestos</v>
          </cell>
        </row>
        <row r="64">
          <cell r="A64" t="str">
            <v>1.99.01</v>
          </cell>
          <cell r="B64" t="str">
            <v>Servicios de regulación</v>
          </cell>
        </row>
        <row r="65">
          <cell r="A65" t="str">
            <v>1.99.02</v>
          </cell>
          <cell r="B65" t="str">
            <v>Intereses moratorios y multas</v>
          </cell>
        </row>
        <row r="66">
          <cell r="A66" t="str">
            <v>1.99.03</v>
          </cell>
          <cell r="B66" t="str">
            <v>Gastos de oficinas en el exterior</v>
          </cell>
        </row>
        <row r="67">
          <cell r="A67" t="str">
            <v>1.99.04</v>
          </cell>
          <cell r="B67" t="str">
            <v>Gastos de misiones especiales en el exterior</v>
          </cell>
        </row>
        <row r="68">
          <cell r="A68" t="str">
            <v>1.99.05</v>
          </cell>
          <cell r="B68" t="str">
            <v>Deducibles</v>
          </cell>
        </row>
        <row r="69">
          <cell r="A69" t="str">
            <v>1.99.99</v>
          </cell>
          <cell r="B69" t="str">
            <v>Otros servicios no especificados</v>
          </cell>
        </row>
        <row r="70">
          <cell r="A70" t="str">
            <v>2.01.01</v>
          </cell>
          <cell r="B70" t="str">
            <v>Combustibles y lubricantes</v>
          </cell>
        </row>
        <row r="71">
          <cell r="A71" t="str">
            <v>2.01.02</v>
          </cell>
          <cell r="B71" t="str">
            <v>Productos farmacéuticos y medicinales</v>
          </cell>
        </row>
        <row r="72">
          <cell r="A72" t="str">
            <v>2.01.03</v>
          </cell>
          <cell r="B72" t="str">
            <v>Productos veterinarios</v>
          </cell>
        </row>
        <row r="73">
          <cell r="A73" t="str">
            <v>2.01.04</v>
          </cell>
          <cell r="B73" t="str">
            <v>Tintas, pinturas y diluyentes</v>
          </cell>
        </row>
        <row r="74">
          <cell r="A74" t="str">
            <v>2.01.99</v>
          </cell>
          <cell r="B74" t="str">
            <v>Otros productos químicos</v>
          </cell>
        </row>
        <row r="75">
          <cell r="A75" t="str">
            <v>2.02.01</v>
          </cell>
          <cell r="B75" t="str">
            <v>Productos pecuarios y otras especies</v>
          </cell>
        </row>
        <row r="76">
          <cell r="A76" t="str">
            <v>2.02.02</v>
          </cell>
          <cell r="B76" t="str">
            <v>Productos agroforestales</v>
          </cell>
        </row>
        <row r="77">
          <cell r="A77" t="str">
            <v>2.02.03</v>
          </cell>
          <cell r="B77" t="str">
            <v>Alimentos y bebidas</v>
          </cell>
        </row>
        <row r="78">
          <cell r="A78" t="str">
            <v>2.02.04</v>
          </cell>
          <cell r="B78" t="str">
            <v>Alimentos para animales</v>
          </cell>
        </row>
        <row r="79">
          <cell r="A79" t="str">
            <v>2.03.01</v>
          </cell>
          <cell r="B79" t="str">
            <v>Materiales y productos metálicos</v>
          </cell>
        </row>
        <row r="80">
          <cell r="A80" t="str">
            <v>2.03.02</v>
          </cell>
          <cell r="B80" t="str">
            <v>Materiales y productos minerales y asfálticos</v>
          </cell>
        </row>
        <row r="81">
          <cell r="A81" t="str">
            <v>2.03.03</v>
          </cell>
          <cell r="B81" t="str">
            <v>Madera y sus derivados</v>
          </cell>
        </row>
        <row r="82">
          <cell r="A82" t="str">
            <v>2.03.04</v>
          </cell>
          <cell r="B82" t="str">
            <v>Materiales y productos eléctricos, telefónicos y de cómputo</v>
          </cell>
        </row>
        <row r="83">
          <cell r="A83" t="str">
            <v>2.03.05</v>
          </cell>
          <cell r="B83" t="str">
            <v>Materiales y productos de vidrio</v>
          </cell>
        </row>
        <row r="84">
          <cell r="A84" t="str">
            <v>2.03.06</v>
          </cell>
          <cell r="B84" t="str">
            <v>Materiales y productos de plástico</v>
          </cell>
        </row>
        <row r="85">
          <cell r="A85" t="str">
            <v>2.03.99</v>
          </cell>
          <cell r="B85" t="str">
            <v>Otros materiales y productos de uso en la construcción</v>
          </cell>
        </row>
        <row r="86">
          <cell r="A86" t="str">
            <v>2.04.01</v>
          </cell>
          <cell r="B86" t="str">
            <v>Herramientas e instrumentos</v>
          </cell>
        </row>
        <row r="87">
          <cell r="A87" t="str">
            <v>2.04.02</v>
          </cell>
          <cell r="B87" t="str">
            <v>Repuestos y accesorios</v>
          </cell>
        </row>
        <row r="88">
          <cell r="A88" t="str">
            <v>2.05.01</v>
          </cell>
          <cell r="B88" t="str">
            <v>Materia prima</v>
          </cell>
        </row>
        <row r="89">
          <cell r="A89" t="str">
            <v>2.05.02</v>
          </cell>
          <cell r="B89" t="str">
            <v>Productos terminados</v>
          </cell>
        </row>
        <row r="90">
          <cell r="A90" t="str">
            <v>2.05.03</v>
          </cell>
          <cell r="B90" t="str">
            <v>Energía eléctrica</v>
          </cell>
        </row>
        <row r="91">
          <cell r="A91" t="str">
            <v>2.05.99</v>
          </cell>
          <cell r="B91" t="str">
            <v>Otros bienes para la producción y comercialización</v>
          </cell>
        </row>
        <row r="92">
          <cell r="A92" t="str">
            <v>2.99.01</v>
          </cell>
          <cell r="B92" t="str">
            <v>Utiles y materiales de oficina y cómputo</v>
          </cell>
        </row>
        <row r="93">
          <cell r="A93" t="str">
            <v>2.99.02</v>
          </cell>
          <cell r="B93" t="str">
            <v>Utiles y materiales médico, hospitalario y de investigación</v>
          </cell>
        </row>
        <row r="94">
          <cell r="A94" t="str">
            <v>2.99.03</v>
          </cell>
          <cell r="B94" t="str">
            <v xml:space="preserve">Productos de papel, cartón e impresos </v>
          </cell>
        </row>
        <row r="95">
          <cell r="A95" t="str">
            <v>2.99.04</v>
          </cell>
          <cell r="B95" t="str">
            <v>Textiles y vestuario</v>
          </cell>
        </row>
        <row r="96">
          <cell r="A96" t="str">
            <v>2.99.05</v>
          </cell>
          <cell r="B96" t="str">
            <v>Utiles y materiales de limpieza</v>
          </cell>
        </row>
        <row r="97">
          <cell r="A97" t="str">
            <v>2.99.06</v>
          </cell>
          <cell r="B97" t="str">
            <v>Utiles y materiales de resguardo y seguridad</v>
          </cell>
        </row>
        <row r="98">
          <cell r="A98" t="str">
            <v>2.99.07</v>
          </cell>
          <cell r="B98" t="str">
            <v>Utiles y materiales de cocina y comedor</v>
          </cell>
        </row>
        <row r="99">
          <cell r="A99" t="str">
            <v>2.99.99</v>
          </cell>
          <cell r="B99" t="str">
            <v>Otros útiles, materiales y suministros</v>
          </cell>
        </row>
        <row r="100">
          <cell r="A100" t="str">
            <v>5.01.01</v>
          </cell>
          <cell r="B100" t="str">
            <v>Maquinaria y equipo para la producción</v>
          </cell>
        </row>
        <row r="101">
          <cell r="A101" t="str">
            <v>5.01.02</v>
          </cell>
          <cell r="B101" t="str">
            <v>Equipo de transporte</v>
          </cell>
        </row>
        <row r="102">
          <cell r="A102" t="str">
            <v>5.01.03</v>
          </cell>
          <cell r="B102" t="str">
            <v>Equipo de comunicación</v>
          </cell>
        </row>
        <row r="103">
          <cell r="A103" t="str">
            <v>5.01.04</v>
          </cell>
          <cell r="B103" t="str">
            <v>Equipo y mobiliario de oficina</v>
          </cell>
        </row>
        <row r="104">
          <cell r="A104" t="str">
            <v>5.01.05</v>
          </cell>
          <cell r="B104" t="str">
            <v>Equipo y programas  de cómputo</v>
          </cell>
        </row>
        <row r="105">
          <cell r="A105" t="str">
            <v>5.01.06</v>
          </cell>
          <cell r="B105" t="str">
            <v>Equipo sanitario, de laboratorio e investigación</v>
          </cell>
        </row>
        <row r="106">
          <cell r="A106" t="str">
            <v>5.01.07</v>
          </cell>
          <cell r="B106" t="str">
            <v>Equipo y mobiliario educacional, deportivo y recreativo</v>
          </cell>
        </row>
        <row r="107">
          <cell r="A107" t="str">
            <v>5.01.99</v>
          </cell>
          <cell r="B107" t="str">
            <v>Maquinaria y equipo diverso</v>
          </cell>
        </row>
        <row r="108">
          <cell r="A108" t="str">
            <v>5.02.01</v>
          </cell>
          <cell r="B108" t="str">
            <v>Edificios</v>
          </cell>
        </row>
        <row r="109">
          <cell r="A109" t="str">
            <v>5.02.02</v>
          </cell>
          <cell r="B109" t="str">
            <v>Vías de comunicación terrestre</v>
          </cell>
        </row>
        <row r="110">
          <cell r="A110" t="str">
            <v>5.02.03</v>
          </cell>
          <cell r="B110" t="str">
            <v>Vías férreas</v>
          </cell>
        </row>
        <row r="111">
          <cell r="A111" t="str">
            <v>5.02.04</v>
          </cell>
          <cell r="B111" t="str">
            <v>Obras marítimas y fluviales</v>
          </cell>
        </row>
        <row r="112">
          <cell r="A112" t="str">
            <v>5.02.05</v>
          </cell>
          <cell r="B112" t="str">
            <v>Aeropuertos</v>
          </cell>
        </row>
        <row r="113">
          <cell r="A113" t="str">
            <v>5.02.06</v>
          </cell>
          <cell r="B113" t="str">
            <v>Obras urbanísticas</v>
          </cell>
        </row>
        <row r="114">
          <cell r="A114" t="str">
            <v>5.02.07</v>
          </cell>
          <cell r="B114" t="str">
            <v>Instalaciones</v>
          </cell>
        </row>
        <row r="115">
          <cell r="A115" t="str">
            <v>5.02.99</v>
          </cell>
          <cell r="B115" t="str">
            <v>Otras construcciones,  adicciones y mejoras</v>
          </cell>
        </row>
        <row r="116">
          <cell r="A116" t="str">
            <v>5.03.01</v>
          </cell>
          <cell r="B116" t="str">
            <v xml:space="preserve">Terrenos </v>
          </cell>
        </row>
        <row r="117">
          <cell r="A117" t="str">
            <v>5.03.02</v>
          </cell>
          <cell r="B117" t="str">
            <v>Edificios preexistentes</v>
          </cell>
        </row>
        <row r="118">
          <cell r="A118" t="str">
            <v>5.03.99</v>
          </cell>
          <cell r="B118" t="str">
            <v>Otras obras preexistentes</v>
          </cell>
        </row>
        <row r="119">
          <cell r="A119" t="str">
            <v>5.99.01</v>
          </cell>
          <cell r="B119" t="str">
            <v>Semovientes</v>
          </cell>
        </row>
        <row r="120">
          <cell r="A120" t="str">
            <v>5.99.02</v>
          </cell>
          <cell r="B120" t="str">
            <v>Piezas y obras de colección</v>
          </cell>
        </row>
        <row r="121">
          <cell r="A121" t="str">
            <v>5.99.03</v>
          </cell>
          <cell r="B121" t="str">
            <v>Bienes intangibles</v>
          </cell>
        </row>
        <row r="122">
          <cell r="A122" t="str">
            <v>5.99.99</v>
          </cell>
          <cell r="B122" t="str">
            <v>Otros bienes duraderos</v>
          </cell>
        </row>
        <row r="123">
          <cell r="A123" t="str">
            <v>6.01.01</v>
          </cell>
          <cell r="B123" t="str">
            <v>Transferencias corrientes al Gobierno Central</v>
          </cell>
        </row>
        <row r="124">
          <cell r="A124" t="str">
            <v>6.01.02</v>
          </cell>
          <cell r="B124" t="str">
            <v>Transferencias corrientes a Organos Desconcentrado</v>
          </cell>
        </row>
        <row r="125">
          <cell r="A125" t="str">
            <v>6.01.03</v>
          </cell>
          <cell r="B125" t="str">
            <v>Transferencias corrientes a Instituciones</v>
          </cell>
        </row>
        <row r="126">
          <cell r="A126" t="str">
            <v>6.01.04</v>
          </cell>
          <cell r="B126" t="str">
            <v>Transferencias corrientes a Gobiernos Locales</v>
          </cell>
        </row>
        <row r="127">
          <cell r="A127" t="str">
            <v>6.01.05</v>
          </cell>
          <cell r="B127" t="str">
            <v>Transferencias corrientes a Empresas Públicas</v>
          </cell>
        </row>
        <row r="128">
          <cell r="A128" t="str">
            <v>6.01.06</v>
          </cell>
          <cell r="B128" t="str">
            <v>Transferencias corrientes a Instituciones</v>
          </cell>
        </row>
        <row r="129">
          <cell r="A129" t="str">
            <v>6.01.07</v>
          </cell>
          <cell r="B129" t="str">
            <v>Dividendos</v>
          </cell>
        </row>
        <row r="130">
          <cell r="A130" t="str">
            <v>6.01.08</v>
          </cell>
          <cell r="B130" t="str">
            <v>Fondos de fideicomiso por gasto corriente</v>
          </cell>
        </row>
        <row r="131">
          <cell r="A131" t="str">
            <v>6.01.09</v>
          </cell>
          <cell r="B131" t="str">
            <v>Impuestos por Transferir</v>
          </cell>
        </row>
        <row r="132">
          <cell r="A132" t="str">
            <v>6.02.01</v>
          </cell>
          <cell r="B132" t="str">
            <v>Becas a funcionarios</v>
          </cell>
        </row>
        <row r="133">
          <cell r="A133" t="str">
            <v>6.02.02</v>
          </cell>
          <cell r="B133" t="str">
            <v>Becas a terceras personas</v>
          </cell>
        </row>
        <row r="134">
          <cell r="A134" t="str">
            <v>6.02.03</v>
          </cell>
          <cell r="B134" t="str">
            <v>Ayudas a funcionarios</v>
          </cell>
        </row>
        <row r="135">
          <cell r="A135" t="str">
            <v>6.02.99</v>
          </cell>
          <cell r="B135" t="str">
            <v>Otras transferencias a personas</v>
          </cell>
        </row>
        <row r="136">
          <cell r="A136" t="str">
            <v>6.03.01</v>
          </cell>
          <cell r="B136" t="str">
            <v>Prestaciones Legales</v>
          </cell>
        </row>
        <row r="137">
          <cell r="A137" t="str">
            <v>6.03.02</v>
          </cell>
          <cell r="B137" t="str">
            <v>Pensiones y jubilaciones contributivas</v>
          </cell>
        </row>
        <row r="138">
          <cell r="A138" t="str">
            <v>6.03.03</v>
          </cell>
          <cell r="B138" t="str">
            <v>Pensiones no contributivas</v>
          </cell>
        </row>
        <row r="139">
          <cell r="A139" t="str">
            <v>6.03.04</v>
          </cell>
          <cell r="B139" t="str">
            <v>Decimotercer mes de pensiones y jubilación</v>
          </cell>
        </row>
        <row r="140">
          <cell r="A140" t="str">
            <v>6.03.05</v>
          </cell>
          <cell r="B140" t="str">
            <v>Cuota patronal de pensiones y jubilacion</v>
          </cell>
        </row>
        <row r="141">
          <cell r="A141" t="str">
            <v>6.03.99</v>
          </cell>
          <cell r="B141" t="str">
            <v>Otras prestaciones a terceras personas</v>
          </cell>
        </row>
        <row r="142">
          <cell r="A142" t="str">
            <v>6.05.01</v>
          </cell>
          <cell r="B142" t="str">
            <v>Transferecias corrientes a empresas privadas</v>
          </cell>
        </row>
        <row r="143">
          <cell r="A143" t="str">
            <v>6.06.01</v>
          </cell>
          <cell r="B143" t="str">
            <v>Indemnizaciones</v>
          </cell>
        </row>
        <row r="144">
          <cell r="A144" t="str">
            <v>6.06.02</v>
          </cell>
          <cell r="B144" t="str">
            <v>Reintegros o devoluciones</v>
          </cell>
        </row>
        <row r="145">
          <cell r="A145" t="str">
            <v>6.07.01</v>
          </cell>
          <cell r="B145" t="str">
            <v>Transferecias corrientes a organismos internacionales</v>
          </cell>
        </row>
        <row r="146">
          <cell r="A146" t="str">
            <v>6.07.02</v>
          </cell>
          <cell r="B146" t="str">
            <v>Otras transferencias corrientes al sector</v>
          </cell>
        </row>
        <row r="147">
          <cell r="A147" t="str">
            <v>7.01.01</v>
          </cell>
          <cell r="B147" t="str">
            <v>Transferencias de capital al gobierno Central</v>
          </cell>
        </row>
        <row r="148">
          <cell r="A148" t="str">
            <v>7.01.02</v>
          </cell>
          <cell r="B148" t="str">
            <v>Transferencias de capital a Organos desconcentrados</v>
          </cell>
        </row>
        <row r="149">
          <cell r="A149" t="str">
            <v>7.01.03</v>
          </cell>
          <cell r="B149" t="str">
            <v>Transferencias de capital a Intituciones</v>
          </cell>
        </row>
        <row r="150">
          <cell r="A150" t="str">
            <v>7.01.04</v>
          </cell>
          <cell r="B150" t="str">
            <v>Transferencias de capital a gobiernos locales</v>
          </cell>
        </row>
        <row r="151">
          <cell r="A151" t="str">
            <v>7.01.05</v>
          </cell>
          <cell r="B151" t="str">
            <v>Transferencias de capital a Empresas Públicas</v>
          </cell>
        </row>
        <row r="152">
          <cell r="A152" t="str">
            <v>7.01.06</v>
          </cell>
          <cell r="B152" t="str">
            <v>Transferencias de capital a Instituciones</v>
          </cell>
        </row>
        <row r="153">
          <cell r="A153" t="str">
            <v>7.01.07</v>
          </cell>
          <cell r="B153" t="str">
            <v>Fondos de fideicomiso para gasto de capital</v>
          </cell>
        </row>
        <row r="154">
          <cell r="A154" t="str">
            <v>7.04.01</v>
          </cell>
          <cell r="B154" t="str">
            <v>Transferencias de capital a empresas privadas</v>
          </cell>
        </row>
        <row r="155">
          <cell r="A155" t="str">
            <v>7.05.01</v>
          </cell>
          <cell r="B155" t="str">
            <v>Transferencias de capital a organismos intenacionales</v>
          </cell>
        </row>
        <row r="156">
          <cell r="A156" t="str">
            <v>7.05.02</v>
          </cell>
          <cell r="B156" t="str">
            <v>Otras transferencias de capital al sector</v>
          </cell>
        </row>
        <row r="157">
          <cell r="A157" t="str">
            <v>9.01.01</v>
          </cell>
          <cell r="B157" t="str">
            <v>Gastos confidenciales</v>
          </cell>
        </row>
        <row r="158">
          <cell r="A158" t="str">
            <v>9.02.01</v>
          </cell>
          <cell r="B158" t="str">
            <v>Sumas libres sin asignación presupuestaria</v>
          </cell>
        </row>
        <row r="159">
          <cell r="A159" t="str">
            <v>9.02.02</v>
          </cell>
          <cell r="B159" t="str">
            <v>Sumas con destino específico sin asignación presupuestaria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EPTOS"/>
      <sheetName val="CTAS"/>
      <sheetName val="SOLICITUD"/>
      <sheetName val="MAYORIZACIÓN"/>
      <sheetName val="Total por Subp"/>
      <sheetName val="SIIP"/>
      <sheetName val="BOS"/>
    </sheetNames>
    <sheetDataSet>
      <sheetData sheetId="0">
        <row r="1">
          <cell r="A1">
            <v>0</v>
          </cell>
          <cell r="B1" t="str">
            <v>Ingresar código</v>
          </cell>
          <cell r="M1">
            <v>0</v>
          </cell>
        </row>
        <row r="2">
          <cell r="A2" t="str">
            <v>0.01.01</v>
          </cell>
          <cell r="B2" t="str">
            <v>Sueldo para Cargos Fijos</v>
          </cell>
          <cell r="M2">
            <v>0</v>
          </cell>
        </row>
        <row r="3">
          <cell r="A3" t="str">
            <v>0.01.05</v>
          </cell>
          <cell r="B3" t="str">
            <v>Suplencias</v>
          </cell>
          <cell r="M3">
            <v>0</v>
          </cell>
        </row>
        <row r="4">
          <cell r="A4" t="str">
            <v>0.02.01</v>
          </cell>
          <cell r="B4" t="str">
            <v>Tiempo Extraordinario</v>
          </cell>
          <cell r="M4">
            <v>0</v>
          </cell>
        </row>
        <row r="5">
          <cell r="A5" t="str">
            <v>0.02.02</v>
          </cell>
          <cell r="B5" t="str">
            <v>Recargo de funciones</v>
          </cell>
          <cell r="M5">
            <v>0</v>
          </cell>
        </row>
        <row r="6">
          <cell r="A6" t="str">
            <v>0.02.05</v>
          </cell>
          <cell r="B6" t="str">
            <v>Dietas</v>
          </cell>
          <cell r="M6">
            <v>0</v>
          </cell>
        </row>
        <row r="7">
          <cell r="A7" t="str">
            <v>0.03.01</v>
          </cell>
          <cell r="B7" t="str">
            <v>Retribución por años servidos</v>
          </cell>
          <cell r="M7">
            <v>0</v>
          </cell>
        </row>
        <row r="8">
          <cell r="A8" t="str">
            <v>0.03.02</v>
          </cell>
          <cell r="B8" t="str">
            <v>Restricción al ejercicio liberal de la profesión</v>
          </cell>
          <cell r="M8">
            <v>0</v>
          </cell>
        </row>
        <row r="9">
          <cell r="A9" t="str">
            <v>0.03.03</v>
          </cell>
          <cell r="B9" t="str">
            <v>Decimotercer mes</v>
          </cell>
          <cell r="M9">
            <v>0</v>
          </cell>
        </row>
        <row r="10">
          <cell r="A10" t="str">
            <v>0.03.04</v>
          </cell>
          <cell r="B10" t="str">
            <v>Salario Escolar</v>
          </cell>
          <cell r="M10">
            <v>0</v>
          </cell>
        </row>
        <row r="11">
          <cell r="A11" t="str">
            <v>0.03.99</v>
          </cell>
          <cell r="B11" t="str">
            <v>Otros incentivos salariales</v>
          </cell>
          <cell r="M11">
            <v>0</v>
          </cell>
        </row>
        <row r="12">
          <cell r="A12" t="str">
            <v>0.04.01</v>
          </cell>
          <cell r="B12" t="str">
            <v>Contribución Patronal al Seguro de Salud</v>
          </cell>
          <cell r="M12">
            <v>0</v>
          </cell>
        </row>
        <row r="13">
          <cell r="A13" t="str">
            <v>0.04.05</v>
          </cell>
          <cell r="B13" t="str">
            <v>Contribución Patronal al Banco Popular</v>
          </cell>
          <cell r="M13">
            <v>0</v>
          </cell>
        </row>
        <row r="14">
          <cell r="A14" t="str">
            <v>0.05.01</v>
          </cell>
          <cell r="B14" t="str">
            <v>Contribución Patronal al Seguro de Pensi</v>
          </cell>
          <cell r="M14">
            <v>0</v>
          </cell>
        </row>
        <row r="15">
          <cell r="A15" t="str">
            <v>0.05.02</v>
          </cell>
          <cell r="B15" t="str">
            <v>Aporte Patronal al Regimen Obligatorio d</v>
          </cell>
          <cell r="M15">
            <v>0</v>
          </cell>
        </row>
        <row r="16">
          <cell r="A16" t="str">
            <v>0.05.03</v>
          </cell>
          <cell r="B16" t="str">
            <v>Aporte Patronal al Fondo de Capitalizaci</v>
          </cell>
          <cell r="M16">
            <v>0</v>
          </cell>
        </row>
        <row r="17">
          <cell r="A17" t="str">
            <v>1.01.01</v>
          </cell>
          <cell r="B17" t="str">
            <v>Alquiler de edificios, locales y terrenos</v>
          </cell>
        </row>
        <row r="18">
          <cell r="A18" t="str">
            <v>1.01.02</v>
          </cell>
          <cell r="B18" t="str">
            <v>Alquiler de maquinaria, equipo y mobiliario</v>
          </cell>
        </row>
        <row r="19">
          <cell r="A19" t="str">
            <v>1.01.03</v>
          </cell>
          <cell r="B19" t="str">
            <v>Alquiler de equipo de cómputo</v>
          </cell>
        </row>
        <row r="20">
          <cell r="A20" t="str">
            <v>1.01.04</v>
          </cell>
          <cell r="B20" t="str">
            <v>Alquiler y derechos de telecomunicaciones</v>
          </cell>
        </row>
        <row r="21">
          <cell r="A21" t="str">
            <v>1.01.99</v>
          </cell>
          <cell r="B21" t="str">
            <v>Otros alquileres</v>
          </cell>
        </row>
        <row r="22">
          <cell r="A22" t="str">
            <v>1.02.01</v>
          </cell>
          <cell r="B22" t="str">
            <v>Servicio de agua y alcantarillado</v>
          </cell>
        </row>
        <row r="23">
          <cell r="A23" t="str">
            <v>1.02.02</v>
          </cell>
          <cell r="B23" t="str">
            <v xml:space="preserve">Servicio de energía eléctrica  </v>
          </cell>
        </row>
        <row r="24">
          <cell r="A24" t="str">
            <v>1.02.03</v>
          </cell>
          <cell r="B24" t="str">
            <v xml:space="preserve">Servicio de correo  </v>
          </cell>
        </row>
        <row r="25">
          <cell r="A25" t="str">
            <v>1.02.04</v>
          </cell>
          <cell r="B25" t="str">
            <v>Servicio de telecomunicaciones</v>
          </cell>
        </row>
        <row r="26">
          <cell r="A26" t="str">
            <v>1.02.99</v>
          </cell>
          <cell r="B26" t="str">
            <v xml:space="preserve">Otros servicios básicos  </v>
          </cell>
        </row>
        <row r="27">
          <cell r="A27" t="str">
            <v>1.03.01</v>
          </cell>
          <cell r="B27" t="str">
            <v>Información</v>
          </cell>
        </row>
        <row r="28">
          <cell r="A28" t="str">
            <v>1.03.02</v>
          </cell>
          <cell r="B28" t="str">
            <v>Publicidad y propaganda</v>
          </cell>
        </row>
        <row r="29">
          <cell r="A29" t="str">
            <v>1.03.03</v>
          </cell>
          <cell r="B29" t="str">
            <v xml:space="preserve">Impresión, encuadernación y otros </v>
          </cell>
        </row>
        <row r="30">
          <cell r="A30" t="str">
            <v>1.03.04</v>
          </cell>
          <cell r="B30" t="str">
            <v>Transporte de  bienes</v>
          </cell>
        </row>
        <row r="31">
          <cell r="A31" t="str">
            <v>1.03.05</v>
          </cell>
          <cell r="B31" t="str">
            <v>Servicios aduaneros</v>
          </cell>
        </row>
        <row r="32">
          <cell r="A32" t="str">
            <v>1.03.06</v>
          </cell>
          <cell r="B32" t="str">
            <v>Comisiones y gastos por servicios financieros y comerciales</v>
          </cell>
        </row>
        <row r="33">
          <cell r="A33" t="str">
            <v>1.03.07</v>
          </cell>
          <cell r="B33" t="str">
            <v>Servicios de transferencia electrónica de información</v>
          </cell>
        </row>
        <row r="34">
          <cell r="A34" t="str">
            <v>1.04.01</v>
          </cell>
          <cell r="B34" t="str">
            <v>Servicios médicos y de laboratorio</v>
          </cell>
        </row>
        <row r="35">
          <cell r="A35" t="str">
            <v>1.04.02</v>
          </cell>
          <cell r="B35" t="str">
            <v>Servicios jurídicos</v>
          </cell>
        </row>
        <row r="36">
          <cell r="A36" t="str">
            <v>1.04.03</v>
          </cell>
          <cell r="B36" t="str">
            <v>Servicios de ingeniería</v>
          </cell>
        </row>
        <row r="37">
          <cell r="A37" t="str">
            <v>1.04.04</v>
          </cell>
          <cell r="B37" t="str">
            <v>Servicios en ciencias económicas y sociales</v>
          </cell>
        </row>
        <row r="38">
          <cell r="A38" t="str">
            <v>1.04.05</v>
          </cell>
          <cell r="B38" t="str">
            <v>Servicios de desarrollo de sistemas informáticos</v>
          </cell>
        </row>
        <row r="39">
          <cell r="A39" t="str">
            <v>1.04.06</v>
          </cell>
          <cell r="B39" t="str">
            <v>Servicios generales</v>
          </cell>
        </row>
        <row r="40">
          <cell r="A40" t="str">
            <v>1.04.99</v>
          </cell>
          <cell r="B40" t="str">
            <v>Otros servicios de gestión y apoyo</v>
          </cell>
        </row>
        <row r="41">
          <cell r="A41" t="str">
            <v>1.05.01</v>
          </cell>
          <cell r="B41" t="str">
            <v>Transporte dentro del país</v>
          </cell>
        </row>
        <row r="42">
          <cell r="A42" t="str">
            <v>1.05.02</v>
          </cell>
          <cell r="B42" t="str">
            <v>Viáticos dentro del país</v>
          </cell>
        </row>
        <row r="43">
          <cell r="A43" t="str">
            <v>1.05.03</v>
          </cell>
          <cell r="B43" t="str">
            <v>Transporte en el exterior</v>
          </cell>
        </row>
        <row r="44">
          <cell r="A44" t="str">
            <v>1.05.04</v>
          </cell>
          <cell r="B44" t="str">
            <v>Viáticos en el exterior</v>
          </cell>
        </row>
        <row r="45">
          <cell r="A45" t="str">
            <v>1.06.01</v>
          </cell>
          <cell r="B45" t="str">
            <v>Seguros</v>
          </cell>
        </row>
        <row r="46">
          <cell r="A46" t="str">
            <v>1.06.02</v>
          </cell>
          <cell r="B46" t="str">
            <v>Reaseguros</v>
          </cell>
        </row>
        <row r="47">
          <cell r="A47" t="str">
            <v>1.06.03</v>
          </cell>
          <cell r="B47" t="str">
            <v>Obligaciones por contratos de seguros</v>
          </cell>
        </row>
        <row r="48">
          <cell r="A48" t="str">
            <v>1.07.01</v>
          </cell>
          <cell r="B48" t="str">
            <v>Actividades de capacitación</v>
          </cell>
        </row>
        <row r="49">
          <cell r="A49" t="str">
            <v>1.07.02</v>
          </cell>
          <cell r="B49" t="str">
            <v>Actividades protocolarias y sociales</v>
          </cell>
        </row>
        <row r="50">
          <cell r="A50" t="str">
            <v>1.07.03</v>
          </cell>
          <cell r="B50" t="str">
            <v>Gastos de representación institucional</v>
          </cell>
        </row>
        <row r="51">
          <cell r="A51" t="str">
            <v>1.08.01</v>
          </cell>
          <cell r="B51" t="str">
            <v>Mantenimiento de edificios y locales</v>
          </cell>
        </row>
        <row r="52">
          <cell r="A52" t="str">
            <v>1.08.02</v>
          </cell>
          <cell r="B52" t="str">
            <v>Mantenimiento de vías de comunicación</v>
          </cell>
        </row>
        <row r="53">
          <cell r="A53" t="str">
            <v>1.08.03</v>
          </cell>
          <cell r="B53" t="str">
            <v>Mantenimiento de instalaciones y otras obras</v>
          </cell>
        </row>
        <row r="54">
          <cell r="A54" t="str">
            <v>1.08.04</v>
          </cell>
          <cell r="B54" t="str">
            <v xml:space="preserve">Mantenimiento y reparación de maquinaria y equipo de producción </v>
          </cell>
        </row>
        <row r="55">
          <cell r="A55" t="str">
            <v>1.08.05</v>
          </cell>
          <cell r="B55" t="str">
            <v xml:space="preserve">Mantenimiento y reparación de equipo de transporte </v>
          </cell>
        </row>
        <row r="56">
          <cell r="A56" t="str">
            <v>1.08.06</v>
          </cell>
          <cell r="B56" t="str">
            <v>Mantenimiento y reparación de equipo de comunicación</v>
          </cell>
        </row>
        <row r="57">
          <cell r="A57" t="str">
            <v>1.08.07</v>
          </cell>
          <cell r="B57" t="str">
            <v xml:space="preserve">Mantenimiento y reparación de equipo y mobiliario  de oficina </v>
          </cell>
        </row>
        <row r="58">
          <cell r="A58" t="str">
            <v>1.08.08</v>
          </cell>
          <cell r="B58" t="str">
            <v>Mantenimiento y reparación de equipo de cómputo y sistemas de información</v>
          </cell>
        </row>
        <row r="59">
          <cell r="A59" t="str">
            <v>1.08.99</v>
          </cell>
          <cell r="B59" t="str">
            <v xml:space="preserve">Mantenimiento y reparación de otros equipos </v>
          </cell>
        </row>
        <row r="60">
          <cell r="A60" t="str">
            <v>1.09.01</v>
          </cell>
          <cell r="B60" t="str">
            <v>Impuestos sobre ingresos y utilidades</v>
          </cell>
        </row>
        <row r="61">
          <cell r="A61" t="str">
            <v>1.09.02</v>
          </cell>
          <cell r="B61" t="str">
            <v>Impuestos sobre bienes inmuebles</v>
          </cell>
        </row>
        <row r="62">
          <cell r="A62" t="str">
            <v>1.09.03</v>
          </cell>
          <cell r="B62" t="str">
            <v>Impuestos de patentes</v>
          </cell>
        </row>
        <row r="63">
          <cell r="A63" t="str">
            <v>1.09.99</v>
          </cell>
          <cell r="B63" t="str">
            <v>Otros impuestos</v>
          </cell>
        </row>
        <row r="64">
          <cell r="A64" t="str">
            <v>1.99.01</v>
          </cell>
          <cell r="B64" t="str">
            <v>Servicios de regulación</v>
          </cell>
        </row>
        <row r="65">
          <cell r="A65" t="str">
            <v>1.99.02</v>
          </cell>
          <cell r="B65" t="str">
            <v>Intereses moratorios y multas</v>
          </cell>
        </row>
        <row r="66">
          <cell r="A66" t="str">
            <v>1.99.03</v>
          </cell>
          <cell r="B66" t="str">
            <v>Gastos de oficinas en el exterior</v>
          </cell>
        </row>
        <row r="67">
          <cell r="A67" t="str">
            <v>1.99.04</v>
          </cell>
          <cell r="B67" t="str">
            <v>Gastos de misiones especiales en el exterior</v>
          </cell>
        </row>
        <row r="68">
          <cell r="A68" t="str">
            <v>1.99.05</v>
          </cell>
          <cell r="B68" t="str">
            <v>Deducibles</v>
          </cell>
        </row>
        <row r="69">
          <cell r="A69" t="str">
            <v>1.99.99</v>
          </cell>
          <cell r="B69" t="str">
            <v>Otros servicios no especificados</v>
          </cell>
        </row>
        <row r="70">
          <cell r="A70" t="str">
            <v>2.01.01</v>
          </cell>
          <cell r="B70" t="str">
            <v>Combustibles y lubricantes</v>
          </cell>
        </row>
        <row r="71">
          <cell r="A71" t="str">
            <v>2.01.02</v>
          </cell>
          <cell r="B71" t="str">
            <v>Productos farmacéuticos y medicinales</v>
          </cell>
        </row>
        <row r="72">
          <cell r="A72" t="str">
            <v>2.01.03</v>
          </cell>
          <cell r="B72" t="str">
            <v>Productos veterinarios</v>
          </cell>
        </row>
        <row r="73">
          <cell r="A73" t="str">
            <v>2.01.04</v>
          </cell>
          <cell r="B73" t="str">
            <v>Tintas, pinturas y diluyentes</v>
          </cell>
        </row>
        <row r="74">
          <cell r="A74" t="str">
            <v>2.01.99</v>
          </cell>
          <cell r="B74" t="str">
            <v>Otros productos químicos</v>
          </cell>
        </row>
        <row r="75">
          <cell r="A75" t="str">
            <v>2.02.01</v>
          </cell>
          <cell r="B75" t="str">
            <v>Productos pecuarios y otras especies</v>
          </cell>
        </row>
        <row r="76">
          <cell r="A76" t="str">
            <v>2.02.02</v>
          </cell>
          <cell r="B76" t="str">
            <v>Productos agroforestales</v>
          </cell>
        </row>
        <row r="77">
          <cell r="A77" t="str">
            <v>2.02.03</v>
          </cell>
          <cell r="B77" t="str">
            <v>Alimentos y bebidas</v>
          </cell>
        </row>
        <row r="78">
          <cell r="A78" t="str">
            <v>2.02.04</v>
          </cell>
          <cell r="B78" t="str">
            <v>Alimentos para animales</v>
          </cell>
        </row>
        <row r="79">
          <cell r="A79" t="str">
            <v>2.03.01</v>
          </cell>
          <cell r="B79" t="str">
            <v>Materiales y productos metálicos</v>
          </cell>
        </row>
        <row r="80">
          <cell r="A80" t="str">
            <v>2.03.02</v>
          </cell>
          <cell r="B80" t="str">
            <v>Materiales y productos minerales y asfálticos</v>
          </cell>
        </row>
        <row r="81">
          <cell r="A81" t="str">
            <v>2.03.03</v>
          </cell>
          <cell r="B81" t="str">
            <v>Madera y sus derivados</v>
          </cell>
        </row>
        <row r="82">
          <cell r="A82" t="str">
            <v>2.03.04</v>
          </cell>
          <cell r="B82" t="str">
            <v>Materiales y productos eléctricos, telefónicos y de cómputo</v>
          </cell>
        </row>
        <row r="83">
          <cell r="A83" t="str">
            <v>2.03.05</v>
          </cell>
          <cell r="B83" t="str">
            <v>Materiales y productos de vidrio</v>
          </cell>
        </row>
        <row r="84">
          <cell r="A84" t="str">
            <v>2.03.06</v>
          </cell>
          <cell r="B84" t="str">
            <v>Materiales y productos de plástico</v>
          </cell>
        </row>
        <row r="85">
          <cell r="A85" t="str">
            <v>2.03.99</v>
          </cell>
          <cell r="B85" t="str">
            <v>Otros materiales y productos de uso en la construcción</v>
          </cell>
        </row>
        <row r="86">
          <cell r="A86" t="str">
            <v>2.04.01</v>
          </cell>
          <cell r="B86" t="str">
            <v>Herramientas e instrumentos</v>
          </cell>
        </row>
        <row r="87">
          <cell r="A87" t="str">
            <v>2.04.02</v>
          </cell>
          <cell r="B87" t="str">
            <v>Repuestos y accesorios</v>
          </cell>
        </row>
        <row r="88">
          <cell r="A88" t="str">
            <v>2.05.01</v>
          </cell>
          <cell r="B88" t="str">
            <v>Materia prima</v>
          </cell>
        </row>
        <row r="89">
          <cell r="A89" t="str">
            <v>2.05.02</v>
          </cell>
          <cell r="B89" t="str">
            <v>Productos terminados</v>
          </cell>
        </row>
        <row r="90">
          <cell r="A90" t="str">
            <v>2.05.03</v>
          </cell>
          <cell r="B90" t="str">
            <v>Energía eléctrica</v>
          </cell>
        </row>
        <row r="91">
          <cell r="A91" t="str">
            <v>2.05.99</v>
          </cell>
          <cell r="B91" t="str">
            <v>Otros bienes para la producción y comercialización</v>
          </cell>
        </row>
        <row r="92">
          <cell r="A92" t="str">
            <v>2.99.01</v>
          </cell>
          <cell r="B92" t="str">
            <v>Utiles y materiales de oficina y cómputo</v>
          </cell>
        </row>
        <row r="93">
          <cell r="A93" t="str">
            <v>2.99.02</v>
          </cell>
          <cell r="B93" t="str">
            <v>Utiles y materiales médico, hospitalario y de investigación</v>
          </cell>
        </row>
        <row r="94">
          <cell r="A94" t="str">
            <v>2.99.03</v>
          </cell>
          <cell r="B94" t="str">
            <v xml:space="preserve">Productos de papel, cartón e impresos </v>
          </cell>
        </row>
        <row r="95">
          <cell r="A95" t="str">
            <v>2.99.04</v>
          </cell>
          <cell r="B95" t="str">
            <v>Textiles y vestuario</v>
          </cell>
        </row>
        <row r="96">
          <cell r="A96" t="str">
            <v>2.99.05</v>
          </cell>
          <cell r="B96" t="str">
            <v>Utiles y materiales de limpieza</v>
          </cell>
        </row>
        <row r="97">
          <cell r="A97" t="str">
            <v>2.99.06</v>
          </cell>
          <cell r="B97" t="str">
            <v>Utiles y materiales de resguardo y seguridad</v>
          </cell>
        </row>
        <row r="98">
          <cell r="A98" t="str">
            <v>2.99.07</v>
          </cell>
          <cell r="B98" t="str">
            <v>Utiles y materiales de cocina y comedor</v>
          </cell>
        </row>
        <row r="99">
          <cell r="A99" t="str">
            <v>2.99.99</v>
          </cell>
          <cell r="B99" t="str">
            <v>Otros útiles, materiales y suministros</v>
          </cell>
        </row>
        <row r="100">
          <cell r="A100" t="str">
            <v>5.01.01</v>
          </cell>
          <cell r="B100" t="str">
            <v>Maquinaria y equipo para la producción</v>
          </cell>
        </row>
        <row r="101">
          <cell r="A101" t="str">
            <v>5.01.02</v>
          </cell>
          <cell r="B101" t="str">
            <v>Equipo de transporte</v>
          </cell>
        </row>
        <row r="102">
          <cell r="A102" t="str">
            <v>5.01.03</v>
          </cell>
          <cell r="B102" t="str">
            <v>Equipo de comunicación</v>
          </cell>
        </row>
        <row r="103">
          <cell r="A103" t="str">
            <v>5.01.04</v>
          </cell>
          <cell r="B103" t="str">
            <v>Equipo y mobiliario de oficina</v>
          </cell>
        </row>
        <row r="104">
          <cell r="A104" t="str">
            <v>5.01.05</v>
          </cell>
          <cell r="B104" t="str">
            <v>Equipo y programas  de cómputo</v>
          </cell>
        </row>
        <row r="105">
          <cell r="A105" t="str">
            <v>5.01.06</v>
          </cell>
          <cell r="B105" t="str">
            <v>Equipo sanitario, de laboratorio e investigación</v>
          </cell>
        </row>
        <row r="106">
          <cell r="A106" t="str">
            <v>5.01.07</v>
          </cell>
          <cell r="B106" t="str">
            <v>Equipo y mobiliario educacional, deportivo y recreativo</v>
          </cell>
        </row>
        <row r="107">
          <cell r="A107" t="str">
            <v>5.01.99</v>
          </cell>
          <cell r="B107" t="str">
            <v>Maquinaria y equipo diverso</v>
          </cell>
        </row>
        <row r="108">
          <cell r="A108" t="str">
            <v>5.02.01</v>
          </cell>
          <cell r="B108" t="str">
            <v>Edificios</v>
          </cell>
        </row>
        <row r="109">
          <cell r="A109" t="str">
            <v>5.02.02</v>
          </cell>
          <cell r="B109" t="str">
            <v>Vías de comunicación terrestre</v>
          </cell>
        </row>
        <row r="110">
          <cell r="A110" t="str">
            <v>5.02.03</v>
          </cell>
          <cell r="B110" t="str">
            <v>Vías férreas</v>
          </cell>
        </row>
        <row r="111">
          <cell r="A111" t="str">
            <v>5.02.04</v>
          </cell>
          <cell r="B111" t="str">
            <v>Obras marítimas y fluviales</v>
          </cell>
        </row>
        <row r="112">
          <cell r="A112" t="str">
            <v>5.02.05</v>
          </cell>
          <cell r="B112" t="str">
            <v>Aeropuertos</v>
          </cell>
        </row>
        <row r="113">
          <cell r="A113" t="str">
            <v>5.02.06</v>
          </cell>
          <cell r="B113" t="str">
            <v>Obras urbanísticas</v>
          </cell>
        </row>
        <row r="114">
          <cell r="A114" t="str">
            <v>5.02.07</v>
          </cell>
          <cell r="B114" t="str">
            <v>Instalaciones</v>
          </cell>
        </row>
        <row r="115">
          <cell r="A115" t="str">
            <v>5.02.99</v>
          </cell>
          <cell r="B115" t="str">
            <v>Otras construcciones,  adicciones y mejoras</v>
          </cell>
        </row>
        <row r="116">
          <cell r="A116" t="str">
            <v>5.03.01</v>
          </cell>
          <cell r="B116" t="str">
            <v xml:space="preserve">Terrenos </v>
          </cell>
        </row>
        <row r="117">
          <cell r="A117" t="str">
            <v>5.03.02</v>
          </cell>
          <cell r="B117" t="str">
            <v>Edificios preexistentes</v>
          </cell>
        </row>
        <row r="118">
          <cell r="A118" t="str">
            <v>5.03.99</v>
          </cell>
          <cell r="B118" t="str">
            <v>Otras obras preexistentes</v>
          </cell>
        </row>
        <row r="119">
          <cell r="A119" t="str">
            <v>5.99.01</v>
          </cell>
          <cell r="B119" t="str">
            <v>Semovientes</v>
          </cell>
        </row>
        <row r="120">
          <cell r="A120" t="str">
            <v>5.99.02</v>
          </cell>
          <cell r="B120" t="str">
            <v>Piezas y obras de colección</v>
          </cell>
        </row>
        <row r="121">
          <cell r="A121" t="str">
            <v>5.99.03</v>
          </cell>
          <cell r="B121" t="str">
            <v>Bienes intangibles</v>
          </cell>
        </row>
        <row r="122">
          <cell r="A122" t="str">
            <v>5.99.99</v>
          </cell>
          <cell r="B122" t="str">
            <v>Otros bienes duraderos</v>
          </cell>
        </row>
        <row r="123">
          <cell r="A123" t="str">
            <v>6.01.01</v>
          </cell>
          <cell r="B123" t="str">
            <v>Transferencias corrientes al Gobierno Central</v>
          </cell>
        </row>
        <row r="124">
          <cell r="A124" t="str">
            <v>6.01.02</v>
          </cell>
          <cell r="B124" t="str">
            <v>Transferencias corrientes a Organos Desconcentrado</v>
          </cell>
        </row>
        <row r="125">
          <cell r="A125" t="str">
            <v>6.01.03</v>
          </cell>
          <cell r="B125" t="str">
            <v>Transferencias corrientes a Instituciones</v>
          </cell>
        </row>
        <row r="126">
          <cell r="A126" t="str">
            <v>6.01.04</v>
          </cell>
          <cell r="B126" t="str">
            <v>Transferencias corrientes a Gobiernos Locales</v>
          </cell>
        </row>
        <row r="127">
          <cell r="A127" t="str">
            <v>6.01.05</v>
          </cell>
          <cell r="B127" t="str">
            <v>Transferencias corrientes a Empresas Públicas</v>
          </cell>
        </row>
        <row r="128">
          <cell r="A128" t="str">
            <v>6.01.06</v>
          </cell>
          <cell r="B128" t="str">
            <v>Transferencias corrientes a Instituciones</v>
          </cell>
        </row>
        <row r="129">
          <cell r="A129" t="str">
            <v>6.01.07</v>
          </cell>
          <cell r="B129" t="str">
            <v>Dividendos</v>
          </cell>
        </row>
        <row r="130">
          <cell r="A130" t="str">
            <v>6.01.08</v>
          </cell>
          <cell r="B130" t="str">
            <v>Fondos de fideicomiso por gasto corriente</v>
          </cell>
        </row>
        <row r="131">
          <cell r="A131" t="str">
            <v>6.01.09</v>
          </cell>
          <cell r="B131" t="str">
            <v>Impuestos por Transferir</v>
          </cell>
        </row>
        <row r="132">
          <cell r="A132" t="str">
            <v>6.02.01</v>
          </cell>
          <cell r="B132" t="str">
            <v>Becas a funcionarios</v>
          </cell>
        </row>
        <row r="133">
          <cell r="A133" t="str">
            <v>6.02.02</v>
          </cell>
          <cell r="B133" t="str">
            <v>Becas a terceras personas</v>
          </cell>
        </row>
        <row r="134">
          <cell r="A134" t="str">
            <v>6.02.03</v>
          </cell>
          <cell r="B134" t="str">
            <v>Ayudas a funcionarios</v>
          </cell>
        </row>
        <row r="135">
          <cell r="A135" t="str">
            <v>6.02.99</v>
          </cell>
          <cell r="B135" t="str">
            <v>Otras transferencias a personas</v>
          </cell>
        </row>
        <row r="136">
          <cell r="A136" t="str">
            <v>6.03.01</v>
          </cell>
          <cell r="B136" t="str">
            <v>Prestaciones Legales</v>
          </cell>
        </row>
        <row r="137">
          <cell r="A137" t="str">
            <v>6.03.02</v>
          </cell>
          <cell r="B137" t="str">
            <v>Pensiones y jubilaciones contributivas</v>
          </cell>
        </row>
        <row r="138">
          <cell r="A138" t="str">
            <v>6.03.03</v>
          </cell>
          <cell r="B138" t="str">
            <v>Pensiones no contributivas</v>
          </cell>
        </row>
        <row r="139">
          <cell r="A139" t="str">
            <v>6.03.04</v>
          </cell>
          <cell r="B139" t="str">
            <v>Decimotercer mes de pensiones y jubilación</v>
          </cell>
        </row>
        <row r="140">
          <cell r="A140" t="str">
            <v>6.03.05</v>
          </cell>
          <cell r="B140" t="str">
            <v>Cuota patronal de pensiones y jubilacion</v>
          </cell>
        </row>
        <row r="141">
          <cell r="A141" t="str">
            <v>6.03.99</v>
          </cell>
          <cell r="B141" t="str">
            <v>Otras prestaciones a terceras personas</v>
          </cell>
        </row>
        <row r="142">
          <cell r="A142" t="str">
            <v>6.05.01</v>
          </cell>
          <cell r="B142" t="str">
            <v>Transferecias corrientes a empresas privadas</v>
          </cell>
        </row>
        <row r="143">
          <cell r="A143" t="str">
            <v>6.06.01</v>
          </cell>
          <cell r="B143" t="str">
            <v>Indemnizaciones</v>
          </cell>
        </row>
        <row r="144">
          <cell r="A144" t="str">
            <v>6.06.02</v>
          </cell>
          <cell r="B144" t="str">
            <v>Reintegros o devoluciones</v>
          </cell>
        </row>
        <row r="145">
          <cell r="A145" t="str">
            <v>6.07.01</v>
          </cell>
          <cell r="B145" t="str">
            <v>Transferecias corrientes a organismos internacionales</v>
          </cell>
        </row>
        <row r="146">
          <cell r="A146" t="str">
            <v>6.07.02</v>
          </cell>
          <cell r="B146" t="str">
            <v>Otras transferencias corrientes al sector</v>
          </cell>
        </row>
        <row r="147">
          <cell r="A147" t="str">
            <v>7.01.01</v>
          </cell>
          <cell r="B147" t="str">
            <v>Transferencias de capital al gobierno Central</v>
          </cell>
        </row>
        <row r="148">
          <cell r="A148" t="str">
            <v>7.01.02</v>
          </cell>
          <cell r="B148" t="str">
            <v>Transferencias de capital a Organos desconcentrados</v>
          </cell>
        </row>
        <row r="149">
          <cell r="A149" t="str">
            <v>7.01.03</v>
          </cell>
          <cell r="B149" t="str">
            <v>Transferencias de capital a Intituciones</v>
          </cell>
        </row>
        <row r="150">
          <cell r="A150" t="str">
            <v>7.01.04</v>
          </cell>
          <cell r="B150" t="str">
            <v>Transferencias de capital a gobiernos locales</v>
          </cell>
        </row>
        <row r="151">
          <cell r="A151" t="str">
            <v>7.01.05</v>
          </cell>
          <cell r="B151" t="str">
            <v>Transferencias de capital a Empresas Públicas</v>
          </cell>
        </row>
        <row r="152">
          <cell r="A152" t="str">
            <v>7.01.06</v>
          </cell>
          <cell r="B152" t="str">
            <v>Transferencias de capital a Instituciones</v>
          </cell>
        </row>
        <row r="153">
          <cell r="A153" t="str">
            <v>7.01.07</v>
          </cell>
          <cell r="B153" t="str">
            <v>Fondos de fideicomiso para gasto de capital</v>
          </cell>
        </row>
        <row r="154">
          <cell r="A154" t="str">
            <v>7.04.01</v>
          </cell>
          <cell r="B154" t="str">
            <v>Transferencias de capital a empresas privadas</v>
          </cell>
        </row>
        <row r="155">
          <cell r="A155" t="str">
            <v>7.05.01</v>
          </cell>
          <cell r="B155" t="str">
            <v>Transferencias de capital a organismos intenacionales</v>
          </cell>
        </row>
        <row r="156">
          <cell r="A156" t="str">
            <v>7.05.02</v>
          </cell>
          <cell r="B156" t="str">
            <v>Otras transferencias de capital al sector</v>
          </cell>
        </row>
        <row r="157">
          <cell r="A157" t="str">
            <v>9.01.01</v>
          </cell>
          <cell r="B157" t="str">
            <v>Gastos confidenciales</v>
          </cell>
        </row>
        <row r="158">
          <cell r="A158" t="str">
            <v>9.02.01</v>
          </cell>
          <cell r="B158" t="str">
            <v>Sumas libres sin asignación presupuestaria</v>
          </cell>
        </row>
        <row r="159">
          <cell r="A159" t="str">
            <v>9.02.02</v>
          </cell>
          <cell r="B159" t="str">
            <v>Sumas con destino específico sin asignación presupuestaria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Normal="100" zoomScaleSheetLayoutView="100" workbookViewId="0">
      <selection sqref="A1:D1"/>
    </sheetView>
  </sheetViews>
  <sheetFormatPr baseColWidth="10" defaultRowHeight="12.75" x14ac:dyDescent="0.2"/>
  <cols>
    <col min="1" max="1" width="9.7109375" style="3" customWidth="1"/>
    <col min="2" max="2" width="51.28515625" style="10" customWidth="1"/>
    <col min="3" max="3" width="23.28515625" style="8" customWidth="1"/>
    <col min="4" max="4" width="23.42578125" style="9" customWidth="1"/>
    <col min="5" max="5" width="19.5703125" style="8" hidden="1" customWidth="1"/>
    <col min="6" max="6" width="16.28515625" style="6" hidden="1" customWidth="1"/>
    <col min="7" max="7" width="12.7109375" style="6" hidden="1" customWidth="1"/>
    <col min="8" max="8" width="14.85546875" style="7" hidden="1" customWidth="1"/>
    <col min="9" max="9" width="21.28515625" style="2" hidden="1" customWidth="1"/>
    <col min="10" max="16" width="0" style="2" hidden="1" customWidth="1"/>
    <col min="17" max="17" width="17.28515625" style="2" bestFit="1" customWidth="1"/>
    <col min="18" max="18" width="21.42578125" style="2" customWidth="1"/>
    <col min="19" max="19" width="11.42578125" style="2"/>
    <col min="20" max="20" width="14.5703125" style="2" bestFit="1" customWidth="1"/>
    <col min="21" max="16384" width="11.42578125" style="2"/>
  </cols>
  <sheetData>
    <row r="1" spans="1:11" s="33" customFormat="1" ht="14.25" x14ac:dyDescent="0.2">
      <c r="A1" s="42" t="s">
        <v>0</v>
      </c>
      <c r="B1" s="42"/>
      <c r="C1" s="42"/>
      <c r="D1" s="42"/>
      <c r="E1" s="4"/>
      <c r="F1" s="35"/>
      <c r="G1" s="35"/>
      <c r="H1" s="34"/>
    </row>
    <row r="2" spans="1:11" ht="14.25" customHeight="1" x14ac:dyDescent="0.2">
      <c r="A2" s="42" t="s">
        <v>92</v>
      </c>
      <c r="B2" s="42"/>
      <c r="C2" s="42"/>
      <c r="D2" s="42"/>
    </row>
    <row r="3" spans="1:11" ht="10.5" customHeight="1" x14ac:dyDescent="0.2"/>
    <row r="4" spans="1:11" ht="10.5" customHeight="1" x14ac:dyDescent="0.2"/>
    <row r="5" spans="1:11" x14ac:dyDescent="0.2">
      <c r="A5" s="32" t="s">
        <v>91</v>
      </c>
      <c r="B5" s="32"/>
      <c r="C5" s="31"/>
      <c r="D5" s="31"/>
    </row>
    <row r="6" spans="1:11" ht="11.25" customHeight="1" x14ac:dyDescent="0.2"/>
    <row r="7" spans="1:11" x14ac:dyDescent="0.2">
      <c r="A7" s="17" t="s">
        <v>1</v>
      </c>
      <c r="B7" s="19" t="s">
        <v>2</v>
      </c>
      <c r="C7" s="14"/>
      <c r="F7" s="30">
        <v>1</v>
      </c>
      <c r="G7" s="30">
        <v>2</v>
      </c>
      <c r="H7" s="29">
        <v>3</v>
      </c>
      <c r="I7" s="24"/>
      <c r="J7" s="24"/>
      <c r="K7" s="24"/>
    </row>
    <row r="8" spans="1:11" x14ac:dyDescent="0.2">
      <c r="A8" s="17"/>
      <c r="B8" s="19"/>
      <c r="C8" s="14"/>
      <c r="F8" s="30"/>
      <c r="G8" s="30"/>
      <c r="H8" s="29"/>
      <c r="I8" s="24"/>
      <c r="J8" s="24"/>
      <c r="K8" s="24"/>
    </row>
    <row r="9" spans="1:11" x14ac:dyDescent="0.2">
      <c r="A9" s="17">
        <v>0</v>
      </c>
      <c r="B9" s="19" t="s">
        <v>66</v>
      </c>
      <c r="C9" s="14"/>
      <c r="D9" s="9">
        <f>+C11+C14</f>
        <v>31197000</v>
      </c>
      <c r="F9" s="30"/>
      <c r="G9" s="30"/>
      <c r="H9" s="29"/>
      <c r="I9" s="24"/>
      <c r="J9" s="24"/>
      <c r="K9" s="24"/>
    </row>
    <row r="10" spans="1:11" x14ac:dyDescent="0.2">
      <c r="A10" s="17"/>
      <c r="B10" s="19"/>
      <c r="C10" s="14"/>
      <c r="F10" s="30"/>
      <c r="G10" s="30"/>
      <c r="H10" s="29"/>
      <c r="I10" s="24"/>
      <c r="J10" s="24"/>
      <c r="K10" s="24"/>
    </row>
    <row r="11" spans="1:11" x14ac:dyDescent="0.2">
      <c r="A11" s="17">
        <v>0.01</v>
      </c>
      <c r="B11" s="19" t="s">
        <v>65</v>
      </c>
      <c r="C11" s="9">
        <f>SUM(C12:C12)</f>
        <v>30271000</v>
      </c>
      <c r="F11" s="30"/>
      <c r="G11" s="30"/>
      <c r="H11" s="29"/>
      <c r="I11" s="24"/>
      <c r="J11" s="24"/>
      <c r="K11" s="24"/>
    </row>
    <row r="12" spans="1:11" x14ac:dyDescent="0.2">
      <c r="A12" s="3" t="s">
        <v>34</v>
      </c>
      <c r="B12" s="10" t="s">
        <v>35</v>
      </c>
      <c r="C12" s="14">
        <v>30271000</v>
      </c>
      <c r="F12" s="30"/>
      <c r="G12" s="30"/>
      <c r="H12" s="29"/>
      <c r="I12" s="24"/>
      <c r="J12" s="24"/>
      <c r="K12" s="24"/>
    </row>
    <row r="13" spans="1:11" x14ac:dyDescent="0.2">
      <c r="A13" s="21"/>
      <c r="B13" s="21"/>
      <c r="C13" s="14"/>
      <c r="F13" s="30"/>
      <c r="G13" s="30"/>
      <c r="H13" s="29"/>
      <c r="I13" s="24"/>
      <c r="J13" s="24"/>
      <c r="K13" s="24"/>
    </row>
    <row r="14" spans="1:11" x14ac:dyDescent="0.2">
      <c r="A14" s="17">
        <v>0.02</v>
      </c>
      <c r="B14" s="19" t="s">
        <v>90</v>
      </c>
      <c r="C14" s="9">
        <f>SUM(C15:C15)</f>
        <v>926000</v>
      </c>
      <c r="F14" s="30"/>
      <c r="G14" s="30"/>
      <c r="H14" s="29"/>
      <c r="I14" s="24"/>
      <c r="J14" s="24"/>
      <c r="K14" s="24"/>
    </row>
    <row r="15" spans="1:11" x14ac:dyDescent="0.2">
      <c r="A15" s="21" t="s">
        <v>32</v>
      </c>
      <c r="B15" s="21" t="s">
        <v>33</v>
      </c>
      <c r="C15" s="14">
        <v>926000</v>
      </c>
      <c r="F15" s="30"/>
      <c r="G15" s="30"/>
      <c r="H15" s="29"/>
      <c r="I15" s="24"/>
      <c r="J15" s="24"/>
      <c r="K15" s="24"/>
    </row>
    <row r="16" spans="1:11" x14ac:dyDescent="0.2">
      <c r="A16" s="17"/>
      <c r="B16" s="19"/>
      <c r="C16" s="9"/>
      <c r="F16" s="30"/>
      <c r="G16" s="30"/>
      <c r="H16" s="29"/>
      <c r="I16" s="24"/>
      <c r="J16" s="24"/>
      <c r="K16" s="24"/>
    </row>
    <row r="17" spans="1:11" x14ac:dyDescent="0.2">
      <c r="A17" s="17" t="s">
        <v>62</v>
      </c>
      <c r="B17" s="19" t="s">
        <v>61</v>
      </c>
      <c r="C17" s="14"/>
      <c r="D17" s="9">
        <f>+C19++C23+C26</f>
        <v>13148170</v>
      </c>
      <c r="F17" s="30"/>
      <c r="G17" s="30"/>
      <c r="H17" s="29"/>
      <c r="I17" s="24"/>
      <c r="J17" s="24"/>
      <c r="K17" s="24"/>
    </row>
    <row r="18" spans="1:11" x14ac:dyDescent="0.2">
      <c r="A18" s="17"/>
      <c r="B18" s="19"/>
      <c r="C18" s="14"/>
      <c r="F18" s="30"/>
      <c r="G18" s="30"/>
      <c r="H18" s="29"/>
      <c r="I18" s="24"/>
      <c r="J18" s="24"/>
      <c r="K18" s="24"/>
    </row>
    <row r="19" spans="1:11" x14ac:dyDescent="0.2">
      <c r="A19" s="17" t="s">
        <v>57</v>
      </c>
      <c r="B19" s="19" t="s">
        <v>56</v>
      </c>
      <c r="C19" s="9">
        <f>SUM(C20:C21)</f>
        <v>3370000</v>
      </c>
      <c r="F19" s="30"/>
      <c r="G19" s="30"/>
      <c r="H19" s="29"/>
      <c r="I19" s="24"/>
      <c r="J19" s="24"/>
      <c r="K19" s="24"/>
    </row>
    <row r="20" spans="1:11" x14ac:dyDescent="0.2">
      <c r="A20" s="3" t="s">
        <v>3</v>
      </c>
      <c r="B20" s="3" t="s">
        <v>4</v>
      </c>
      <c r="C20" s="14">
        <v>3120000</v>
      </c>
      <c r="F20" s="30"/>
      <c r="G20" s="30"/>
      <c r="H20" s="29"/>
      <c r="I20" s="24"/>
      <c r="J20" s="24"/>
      <c r="K20" s="24"/>
    </row>
    <row r="21" spans="1:11" x14ac:dyDescent="0.2">
      <c r="A21" s="3" t="s">
        <v>37</v>
      </c>
      <c r="B21" s="15" t="s">
        <v>38</v>
      </c>
      <c r="C21" s="14">
        <v>250000</v>
      </c>
      <c r="F21" s="30"/>
      <c r="G21" s="30"/>
      <c r="H21" s="29"/>
      <c r="I21" s="24"/>
      <c r="J21" s="24"/>
      <c r="K21" s="24"/>
    </row>
    <row r="22" spans="1:11" x14ac:dyDescent="0.2">
      <c r="B22" s="15"/>
      <c r="C22" s="14"/>
      <c r="F22" s="30"/>
      <c r="G22" s="30"/>
      <c r="H22" s="29"/>
      <c r="I22" s="24"/>
      <c r="J22" s="24"/>
      <c r="K22" s="24"/>
    </row>
    <row r="23" spans="1:11" x14ac:dyDescent="0.2">
      <c r="A23" s="17" t="s">
        <v>55</v>
      </c>
      <c r="B23" s="20" t="s">
        <v>54</v>
      </c>
      <c r="C23" s="9">
        <f>SUM(C24)</f>
        <v>3738170</v>
      </c>
      <c r="F23" s="28">
        <v>0.46</v>
      </c>
      <c r="G23" s="28">
        <v>0.13</v>
      </c>
      <c r="H23" s="27">
        <v>0.41</v>
      </c>
      <c r="I23" s="24"/>
      <c r="J23" s="24"/>
      <c r="K23" s="24"/>
    </row>
    <row r="24" spans="1:11" x14ac:dyDescent="0.2">
      <c r="A24" s="3" t="s">
        <v>13</v>
      </c>
      <c r="B24" s="3" t="s">
        <v>14</v>
      </c>
      <c r="C24" s="14">
        <v>3738170</v>
      </c>
      <c r="F24" s="26"/>
      <c r="G24" s="26"/>
      <c r="H24" s="25"/>
      <c r="I24" s="24"/>
      <c r="J24" s="24"/>
      <c r="K24" s="24"/>
    </row>
    <row r="25" spans="1:11" x14ac:dyDescent="0.2">
      <c r="B25" s="3"/>
      <c r="C25" s="14"/>
      <c r="F25" s="26"/>
      <c r="G25" s="26"/>
      <c r="H25" s="25"/>
      <c r="I25" s="24"/>
      <c r="J25" s="24"/>
      <c r="K25" s="24"/>
    </row>
    <row r="26" spans="1:11" x14ac:dyDescent="0.2">
      <c r="A26" s="17" t="s">
        <v>89</v>
      </c>
      <c r="B26" s="19" t="s">
        <v>88</v>
      </c>
      <c r="C26" s="9">
        <f>SUM(C27:C28)</f>
        <v>6040000</v>
      </c>
    </row>
    <row r="27" spans="1:11" x14ac:dyDescent="0.2">
      <c r="A27" s="3" t="s">
        <v>41</v>
      </c>
      <c r="B27" s="3" t="s">
        <v>42</v>
      </c>
      <c r="C27" s="14">
        <v>1540000</v>
      </c>
    </row>
    <row r="28" spans="1:11" ht="25.5" x14ac:dyDescent="0.2">
      <c r="A28" s="3" t="s">
        <v>50</v>
      </c>
      <c r="B28" s="15" t="s">
        <v>87</v>
      </c>
      <c r="C28" s="14">
        <v>4500000</v>
      </c>
    </row>
    <row r="29" spans="1:11" x14ac:dyDescent="0.2">
      <c r="B29" s="3"/>
      <c r="C29" s="14"/>
    </row>
    <row r="30" spans="1:11" x14ac:dyDescent="0.2">
      <c r="A30" s="17" t="s">
        <v>86</v>
      </c>
      <c r="B30" s="20" t="s">
        <v>85</v>
      </c>
      <c r="C30" s="14"/>
      <c r="D30" s="9">
        <f>+C32+C35</f>
        <v>2230000</v>
      </c>
    </row>
    <row r="31" spans="1:11" x14ac:dyDescent="0.2">
      <c r="A31" s="17"/>
      <c r="B31" s="20"/>
      <c r="C31" s="14"/>
    </row>
    <row r="32" spans="1:11" x14ac:dyDescent="0.2">
      <c r="A32" s="17" t="s">
        <v>84</v>
      </c>
      <c r="B32" s="19" t="s">
        <v>83</v>
      </c>
      <c r="C32" s="9">
        <f>SUM(C33:C33)</f>
        <v>300000</v>
      </c>
    </row>
    <row r="33" spans="1:18" x14ac:dyDescent="0.2">
      <c r="A33" s="3" t="s">
        <v>43</v>
      </c>
      <c r="B33" s="3" t="s">
        <v>44</v>
      </c>
      <c r="C33" s="14">
        <v>300000</v>
      </c>
    </row>
    <row r="34" spans="1:18" x14ac:dyDescent="0.2">
      <c r="B34" s="3"/>
      <c r="C34" s="14"/>
    </row>
    <row r="35" spans="1:18" x14ac:dyDescent="0.2">
      <c r="A35" s="17" t="s">
        <v>82</v>
      </c>
      <c r="B35" s="20" t="s">
        <v>81</v>
      </c>
      <c r="C35" s="9">
        <f>SUM(C36:C36)</f>
        <v>1930000</v>
      </c>
    </row>
    <row r="36" spans="1:18" x14ac:dyDescent="0.2">
      <c r="A36" s="3" t="s">
        <v>15</v>
      </c>
      <c r="B36" s="3" t="s">
        <v>80</v>
      </c>
      <c r="C36" s="14">
        <v>1930000</v>
      </c>
    </row>
    <row r="37" spans="1:18" x14ac:dyDescent="0.2">
      <c r="B37" s="3"/>
      <c r="C37" s="14"/>
    </row>
    <row r="38" spans="1:18" x14ac:dyDescent="0.2">
      <c r="A38" s="17" t="s">
        <v>79</v>
      </c>
      <c r="B38" s="19" t="s">
        <v>78</v>
      </c>
      <c r="C38" s="14"/>
      <c r="D38" s="9">
        <f>+C40+C45</f>
        <v>15220000</v>
      </c>
    </row>
    <row r="39" spans="1:18" x14ac:dyDescent="0.2">
      <c r="A39" s="17"/>
      <c r="B39" s="19"/>
      <c r="C39" s="14"/>
    </row>
    <row r="40" spans="1:18" x14ac:dyDescent="0.2">
      <c r="A40" s="17" t="s">
        <v>77</v>
      </c>
      <c r="B40" s="19" t="s">
        <v>76</v>
      </c>
      <c r="C40" s="9">
        <f>SUM(C41:C43)</f>
        <v>5220000</v>
      </c>
    </row>
    <row r="41" spans="1:18" x14ac:dyDescent="0.2">
      <c r="A41" s="3" t="s">
        <v>18</v>
      </c>
      <c r="B41" s="10" t="s">
        <v>19</v>
      </c>
      <c r="C41" s="14">
        <v>1230000</v>
      </c>
    </row>
    <row r="42" spans="1:18" x14ac:dyDescent="0.2">
      <c r="A42" s="3" t="s">
        <v>21</v>
      </c>
      <c r="B42" s="10" t="s">
        <v>75</v>
      </c>
      <c r="C42" s="14">
        <v>3990000</v>
      </c>
    </row>
    <row r="43" spans="1:18" x14ac:dyDescent="0.2">
      <c r="C43" s="14"/>
    </row>
    <row r="44" spans="1:18" x14ac:dyDescent="0.2">
      <c r="B44" s="3"/>
      <c r="C44" s="14"/>
      <c r="R44" s="9"/>
    </row>
    <row r="45" spans="1:18" x14ac:dyDescent="0.2">
      <c r="A45" s="17" t="s">
        <v>74</v>
      </c>
      <c r="B45" s="17" t="s">
        <v>73</v>
      </c>
      <c r="C45" s="9">
        <f>+C46</f>
        <v>10000000</v>
      </c>
    </row>
    <row r="46" spans="1:18" x14ac:dyDescent="0.2">
      <c r="A46" s="3" t="s">
        <v>7</v>
      </c>
      <c r="B46" s="3" t="s">
        <v>8</v>
      </c>
      <c r="C46" s="14">
        <v>10000000</v>
      </c>
    </row>
    <row r="47" spans="1:18" x14ac:dyDescent="0.2">
      <c r="B47" s="3"/>
      <c r="C47" s="14"/>
    </row>
    <row r="48" spans="1:18" x14ac:dyDescent="0.2">
      <c r="A48" s="17">
        <v>6</v>
      </c>
      <c r="B48" s="19" t="s">
        <v>72</v>
      </c>
      <c r="C48" s="14"/>
      <c r="D48" s="9">
        <f>+C51</f>
        <v>525000</v>
      </c>
    </row>
    <row r="49" spans="1:20" x14ac:dyDescent="0.2">
      <c r="A49" s="17"/>
      <c r="B49" s="19"/>
      <c r="C49" s="14"/>
    </row>
    <row r="50" spans="1:20" ht="25.5" x14ac:dyDescent="0.2">
      <c r="A50" s="17">
        <v>6.07</v>
      </c>
      <c r="B50" s="19" t="s">
        <v>71</v>
      </c>
      <c r="C50" s="9">
        <f>+C51</f>
        <v>525000</v>
      </c>
    </row>
    <row r="51" spans="1:20" x14ac:dyDescent="0.2">
      <c r="A51" s="3" t="s">
        <v>47</v>
      </c>
      <c r="B51" s="3" t="s">
        <v>70</v>
      </c>
      <c r="C51" s="14">
        <v>525000</v>
      </c>
    </row>
    <row r="52" spans="1:20" x14ac:dyDescent="0.2">
      <c r="B52" s="3"/>
      <c r="C52" s="14"/>
      <c r="Q52" s="23"/>
    </row>
    <row r="53" spans="1:20" ht="13.5" thickBot="1" x14ac:dyDescent="0.25">
      <c r="B53" s="13" t="s">
        <v>69</v>
      </c>
      <c r="D53" s="12">
        <f>SUM(D9:D52)</f>
        <v>62320170</v>
      </c>
      <c r="T53" s="23"/>
    </row>
    <row r="54" spans="1:20" ht="13.5" thickTop="1" x14ac:dyDescent="0.2">
      <c r="B54" s="13"/>
    </row>
    <row r="55" spans="1:20" x14ac:dyDescent="0.2">
      <c r="A55" s="22" t="s">
        <v>68</v>
      </c>
      <c r="B55" s="22"/>
      <c r="D55" s="9" t="s">
        <v>40</v>
      </c>
    </row>
    <row r="56" spans="1:20" x14ac:dyDescent="0.2">
      <c r="A56" s="1"/>
      <c r="B56" s="13"/>
      <c r="D56" s="9" t="s">
        <v>67</v>
      </c>
    </row>
    <row r="57" spans="1:20" x14ac:dyDescent="0.2">
      <c r="A57" s="1" t="s">
        <v>1</v>
      </c>
      <c r="B57" s="13" t="s">
        <v>2</v>
      </c>
    </row>
    <row r="58" spans="1:20" x14ac:dyDescent="0.2">
      <c r="A58" s="1"/>
      <c r="B58" s="13"/>
    </row>
    <row r="59" spans="1:20" x14ac:dyDescent="0.2">
      <c r="A59" s="17">
        <v>0</v>
      </c>
      <c r="B59" s="20" t="s">
        <v>66</v>
      </c>
      <c r="C59" s="14"/>
      <c r="D59" s="9">
        <f>+C61+C64</f>
        <v>31197000</v>
      </c>
    </row>
    <row r="60" spans="1:20" x14ac:dyDescent="0.2">
      <c r="A60" s="17"/>
      <c r="B60" s="20"/>
      <c r="C60" s="14"/>
    </row>
    <row r="61" spans="1:20" x14ac:dyDescent="0.2">
      <c r="A61" s="17">
        <v>0.01</v>
      </c>
      <c r="B61" s="19" t="s">
        <v>65</v>
      </c>
      <c r="C61" s="9">
        <f>+C62</f>
        <v>10700000</v>
      </c>
    </row>
    <row r="62" spans="1:20" x14ac:dyDescent="0.2">
      <c r="A62" s="21" t="s">
        <v>23</v>
      </c>
      <c r="B62" s="21" t="s">
        <v>64</v>
      </c>
      <c r="C62" s="14">
        <v>10700000</v>
      </c>
    </row>
    <row r="63" spans="1:20" x14ac:dyDescent="0.2">
      <c r="A63" s="21"/>
      <c r="B63" s="21"/>
      <c r="C63" s="14"/>
    </row>
    <row r="64" spans="1:20" x14ac:dyDescent="0.2">
      <c r="A64" s="17">
        <v>0.03</v>
      </c>
      <c r="B64" s="19" t="s">
        <v>63</v>
      </c>
      <c r="C64" s="9">
        <f>SUM(C65:C67)</f>
        <v>20497000</v>
      </c>
    </row>
    <row r="65" spans="1:4" x14ac:dyDescent="0.2">
      <c r="A65" s="2" t="s">
        <v>24</v>
      </c>
      <c r="B65" s="2" t="s">
        <v>25</v>
      </c>
      <c r="C65" s="14">
        <v>2800000</v>
      </c>
    </row>
    <row r="66" spans="1:4" x14ac:dyDescent="0.2">
      <c r="A66" s="21" t="s">
        <v>26</v>
      </c>
      <c r="B66" s="21" t="s">
        <v>27</v>
      </c>
      <c r="C66" s="14">
        <v>5304447.99</v>
      </c>
    </row>
    <row r="67" spans="1:4" x14ac:dyDescent="0.2">
      <c r="A67" s="21" t="s">
        <v>28</v>
      </c>
      <c r="B67" s="21" t="s">
        <v>29</v>
      </c>
      <c r="C67" s="14">
        <v>12392552.01</v>
      </c>
      <c r="D67" s="5"/>
    </row>
    <row r="68" spans="1:4" x14ac:dyDescent="0.2">
      <c r="A68" s="21"/>
      <c r="B68" s="21"/>
      <c r="C68" s="14"/>
      <c r="D68" s="5"/>
    </row>
    <row r="69" spans="1:4" x14ac:dyDescent="0.2">
      <c r="A69" s="17" t="s">
        <v>62</v>
      </c>
      <c r="B69" s="20" t="s">
        <v>61</v>
      </c>
      <c r="C69" s="14"/>
      <c r="D69" s="18">
        <f>+C71+C75+C78+C82</f>
        <v>31123170</v>
      </c>
    </row>
    <row r="70" spans="1:4" x14ac:dyDescent="0.2">
      <c r="A70" s="17"/>
      <c r="B70" s="20"/>
      <c r="C70" s="14"/>
      <c r="D70" s="18"/>
    </row>
    <row r="71" spans="1:4" x14ac:dyDescent="0.2">
      <c r="A71" s="17" t="s">
        <v>60</v>
      </c>
      <c r="B71" s="17" t="s">
        <v>59</v>
      </c>
      <c r="C71" s="9">
        <f>SUM(C72:C73)</f>
        <v>5025000</v>
      </c>
      <c r="D71" s="18"/>
    </row>
    <row r="72" spans="1:4" x14ac:dyDescent="0.2">
      <c r="A72" s="3" t="s">
        <v>48</v>
      </c>
      <c r="B72" s="3" t="s">
        <v>49</v>
      </c>
      <c r="C72" s="14">
        <v>4500000</v>
      </c>
      <c r="D72" s="18"/>
    </row>
    <row r="73" spans="1:4" x14ac:dyDescent="0.2">
      <c r="A73" s="3" t="s">
        <v>46</v>
      </c>
      <c r="B73" s="3" t="s">
        <v>58</v>
      </c>
      <c r="C73" s="14">
        <v>525000</v>
      </c>
      <c r="D73" s="18"/>
    </row>
    <row r="74" spans="1:4" x14ac:dyDescent="0.2">
      <c r="B74" s="3"/>
      <c r="C74" s="14"/>
      <c r="D74" s="18"/>
    </row>
    <row r="75" spans="1:4" x14ac:dyDescent="0.2">
      <c r="A75" s="17" t="s">
        <v>57</v>
      </c>
      <c r="B75" s="19" t="s">
        <v>56</v>
      </c>
      <c r="C75" s="9">
        <f>SUM(C76:C76)</f>
        <v>7688170</v>
      </c>
      <c r="D75" s="18"/>
    </row>
    <row r="76" spans="1:4" x14ac:dyDescent="0.2">
      <c r="A76" s="3" t="s">
        <v>11</v>
      </c>
      <c r="B76" s="3" t="s">
        <v>12</v>
      </c>
      <c r="C76" s="14">
        <v>7688170</v>
      </c>
      <c r="D76" s="18"/>
    </row>
    <row r="77" spans="1:4" x14ac:dyDescent="0.2">
      <c r="B77" s="3"/>
      <c r="C77" s="14"/>
      <c r="D77" s="18"/>
    </row>
    <row r="78" spans="1:4" x14ac:dyDescent="0.2">
      <c r="A78" s="17" t="s">
        <v>55</v>
      </c>
      <c r="B78" s="19" t="s">
        <v>54</v>
      </c>
      <c r="C78" s="9">
        <f>SUM(C79:C80)</f>
        <v>15290000</v>
      </c>
      <c r="D78" s="18"/>
    </row>
    <row r="79" spans="1:4" x14ac:dyDescent="0.2">
      <c r="A79" s="3" t="s">
        <v>9</v>
      </c>
      <c r="B79" s="3" t="s">
        <v>10</v>
      </c>
      <c r="C79" s="14">
        <v>10000000</v>
      </c>
      <c r="D79" s="18"/>
    </row>
    <row r="80" spans="1:4" x14ac:dyDescent="0.2">
      <c r="A80" s="3" t="s">
        <v>30</v>
      </c>
      <c r="B80" s="3" t="s">
        <v>31</v>
      </c>
      <c r="C80" s="14">
        <v>5290000</v>
      </c>
      <c r="D80" s="18"/>
    </row>
    <row r="81" spans="1:18" x14ac:dyDescent="0.2">
      <c r="B81" s="3"/>
      <c r="C81" s="14"/>
      <c r="D81" s="18"/>
    </row>
    <row r="82" spans="1:18" x14ac:dyDescent="0.2">
      <c r="A82" s="17" t="s">
        <v>53</v>
      </c>
      <c r="B82" s="16" t="s">
        <v>52</v>
      </c>
      <c r="C82" s="9">
        <f>SUM(C83:C83)</f>
        <v>3120000</v>
      </c>
      <c r="D82" s="5"/>
    </row>
    <row r="83" spans="1:18" x14ac:dyDescent="0.2">
      <c r="A83" s="3" t="s">
        <v>5</v>
      </c>
      <c r="B83" s="3" t="s">
        <v>6</v>
      </c>
      <c r="C83" s="14">
        <v>3120000</v>
      </c>
      <c r="D83" s="5"/>
    </row>
    <row r="84" spans="1:18" x14ac:dyDescent="0.2">
      <c r="B84" s="15"/>
      <c r="C84" s="14"/>
      <c r="D84" s="5"/>
    </row>
    <row r="85" spans="1:18" x14ac:dyDescent="0.2">
      <c r="B85" s="3"/>
      <c r="C85" s="9"/>
      <c r="D85" s="5"/>
    </row>
    <row r="86" spans="1:18" ht="13.5" thickBot="1" x14ac:dyDescent="0.25">
      <c r="B86" s="13" t="s">
        <v>51</v>
      </c>
      <c r="D86" s="12">
        <f>SUM(D59:D85)</f>
        <v>62320170</v>
      </c>
      <c r="R86" s="11">
        <f>+D86-D53</f>
        <v>0</v>
      </c>
    </row>
    <row r="87" spans="1:18" ht="13.5" thickTop="1" x14ac:dyDescent="0.2"/>
  </sheetData>
  <mergeCells count="2">
    <mergeCell ref="A1:D1"/>
    <mergeCell ref="A2:D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5" firstPageNumber="0" fitToHeight="2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1"/>
  <sheetViews>
    <sheetView zoomScaleNormal="100" workbookViewId="0">
      <selection sqref="A1:D1"/>
    </sheetView>
  </sheetViews>
  <sheetFormatPr baseColWidth="10" defaultRowHeight="12.75" x14ac:dyDescent="0.2"/>
  <cols>
    <col min="1" max="1" width="9.7109375" style="3" customWidth="1"/>
    <col min="2" max="2" width="55" style="36" customWidth="1"/>
    <col min="3" max="3" width="20" style="8" customWidth="1"/>
    <col min="4" max="4" width="24.5703125" style="9" customWidth="1"/>
    <col min="5" max="5" width="19.5703125" style="8" customWidth="1"/>
    <col min="6" max="6" width="17.28515625" style="2" bestFit="1" customWidth="1"/>
    <col min="7" max="16384" width="11.42578125" style="2"/>
  </cols>
  <sheetData>
    <row r="1" spans="1:6" s="33" customFormat="1" ht="14.25" x14ac:dyDescent="0.2">
      <c r="A1" s="42" t="s">
        <v>0</v>
      </c>
      <c r="B1" s="42"/>
      <c r="C1" s="42"/>
      <c r="D1" s="42"/>
      <c r="E1" s="4"/>
    </row>
    <row r="2" spans="1:6" ht="14.25" x14ac:dyDescent="0.2">
      <c r="A2" s="42" t="s">
        <v>101</v>
      </c>
      <c r="B2" s="42"/>
      <c r="C2" s="42"/>
      <c r="D2" s="42"/>
    </row>
    <row r="5" spans="1:6" x14ac:dyDescent="0.2">
      <c r="A5" s="32" t="s">
        <v>91</v>
      </c>
      <c r="B5" s="32"/>
      <c r="C5" s="31"/>
      <c r="D5" s="31"/>
    </row>
    <row r="6" spans="1:6" x14ac:dyDescent="0.2">
      <c r="B6" s="10"/>
    </row>
    <row r="7" spans="1:6" x14ac:dyDescent="0.2">
      <c r="A7" s="17" t="s">
        <v>1</v>
      </c>
      <c r="B7" s="19" t="s">
        <v>2</v>
      </c>
      <c r="C7" s="14"/>
    </row>
    <row r="8" spans="1:6" x14ac:dyDescent="0.2">
      <c r="A8" s="17"/>
      <c r="B8" s="19"/>
      <c r="C8" s="14"/>
      <c r="F8" s="23"/>
    </row>
    <row r="9" spans="1:6" x14ac:dyDescent="0.2">
      <c r="A9" s="17">
        <v>0</v>
      </c>
      <c r="B9" s="19" t="s">
        <v>66</v>
      </c>
      <c r="C9" s="14"/>
      <c r="D9" s="9">
        <f>+C11+C15</f>
        <v>31197000</v>
      </c>
    </row>
    <row r="10" spans="1:6" x14ac:dyDescent="0.2">
      <c r="A10" s="17"/>
      <c r="B10" s="19"/>
      <c r="C10" s="14"/>
    </row>
    <row r="11" spans="1:6" x14ac:dyDescent="0.2">
      <c r="A11" s="17">
        <v>0.01</v>
      </c>
      <c r="B11" s="19" t="s">
        <v>65</v>
      </c>
      <c r="C11" s="9">
        <f>SUM(C12:C12)</f>
        <v>30271000</v>
      </c>
    </row>
    <row r="12" spans="1:6" x14ac:dyDescent="0.2">
      <c r="A12" s="3" t="s">
        <v>34</v>
      </c>
      <c r="B12" s="10" t="s">
        <v>35</v>
      </c>
      <c r="C12" s="14">
        <v>30271000</v>
      </c>
    </row>
    <row r="13" spans="1:6" ht="57" customHeight="1" x14ac:dyDescent="0.2">
      <c r="B13" s="37" t="s">
        <v>36</v>
      </c>
      <c r="C13" s="14"/>
    </row>
    <row r="14" spans="1:6" x14ac:dyDescent="0.2">
      <c r="A14" s="21"/>
      <c r="B14" s="21"/>
      <c r="C14" s="14"/>
    </row>
    <row r="15" spans="1:6" x14ac:dyDescent="0.2">
      <c r="A15" s="17">
        <v>0.02</v>
      </c>
      <c r="B15" s="19" t="s">
        <v>90</v>
      </c>
      <c r="C15" s="9">
        <f>SUM(C16:C16)</f>
        <v>926000</v>
      </c>
    </row>
    <row r="16" spans="1:6" x14ac:dyDescent="0.2">
      <c r="A16" s="21" t="s">
        <v>32</v>
      </c>
      <c r="B16" s="21" t="s">
        <v>33</v>
      </c>
      <c r="C16" s="14">
        <v>926000</v>
      </c>
    </row>
    <row r="17" spans="1:248" ht="27" customHeight="1" x14ac:dyDescent="0.2">
      <c r="A17" s="21"/>
      <c r="B17" s="37" t="s">
        <v>100</v>
      </c>
      <c r="C17" s="14"/>
    </row>
    <row r="18" spans="1:248" x14ac:dyDescent="0.2">
      <c r="A18" s="17"/>
      <c r="B18" s="19"/>
      <c r="C18" s="9"/>
    </row>
    <row r="19" spans="1:248" x14ac:dyDescent="0.2">
      <c r="A19" s="17" t="s">
        <v>62</v>
      </c>
      <c r="B19" s="19" t="s">
        <v>61</v>
      </c>
      <c r="C19" s="14"/>
      <c r="D19" s="9">
        <f>+C21++C28+C32</f>
        <v>13148170</v>
      </c>
    </row>
    <row r="20" spans="1:248" x14ac:dyDescent="0.2">
      <c r="A20" s="17"/>
      <c r="B20" s="19"/>
      <c r="C20" s="14"/>
      <c r="J20" s="38"/>
    </row>
    <row r="21" spans="1:248" x14ac:dyDescent="0.2">
      <c r="A21" s="17" t="s">
        <v>57</v>
      </c>
      <c r="B21" s="19" t="s">
        <v>56</v>
      </c>
      <c r="C21" s="9">
        <f>SUM(C22:C25)</f>
        <v>3370000</v>
      </c>
      <c r="J21" s="38"/>
    </row>
    <row r="22" spans="1:248" x14ac:dyDescent="0.2">
      <c r="A22" s="3" t="s">
        <v>3</v>
      </c>
      <c r="B22" s="3" t="s">
        <v>4</v>
      </c>
      <c r="C22" s="14">
        <v>3120000</v>
      </c>
      <c r="J22" s="38"/>
    </row>
    <row r="23" spans="1:248" ht="38.25" x14ac:dyDescent="0.2">
      <c r="B23" s="37" t="s">
        <v>99</v>
      </c>
      <c r="C23" s="14"/>
      <c r="J23" s="38"/>
    </row>
    <row r="24" spans="1:248" x14ac:dyDescent="0.2">
      <c r="B24" s="37"/>
      <c r="C24" s="14"/>
      <c r="J24" s="38"/>
    </row>
    <row r="25" spans="1:248" ht="12" customHeight="1" x14ac:dyDescent="0.2">
      <c r="A25" s="3" t="s">
        <v>37</v>
      </c>
      <c r="B25" s="15" t="s">
        <v>38</v>
      </c>
      <c r="C25" s="14">
        <v>250000</v>
      </c>
      <c r="J25" s="38"/>
    </row>
    <row r="26" spans="1:248" ht="44.25" customHeight="1" x14ac:dyDescent="0.2">
      <c r="B26" s="37" t="s">
        <v>39</v>
      </c>
      <c r="C26" s="14"/>
      <c r="J26" s="38"/>
    </row>
    <row r="27" spans="1:248" x14ac:dyDescent="0.2">
      <c r="B27" s="15"/>
      <c r="C27" s="14"/>
      <c r="E27" s="41"/>
      <c r="F27" s="40"/>
      <c r="G27" s="41"/>
      <c r="H27" s="40"/>
      <c r="I27" s="41"/>
      <c r="J27" s="40"/>
      <c r="K27" s="41"/>
      <c r="L27" s="40"/>
      <c r="M27" s="41"/>
      <c r="N27" s="40"/>
      <c r="O27" s="41"/>
      <c r="P27" s="40"/>
      <c r="Q27" s="41"/>
      <c r="R27" s="40"/>
      <c r="S27" s="41"/>
      <c r="T27" s="40"/>
      <c r="U27" s="41"/>
      <c r="V27" s="40"/>
      <c r="W27" s="41"/>
      <c r="X27" s="40"/>
      <c r="Y27" s="41"/>
      <c r="Z27" s="40"/>
      <c r="AA27" s="41"/>
      <c r="AB27" s="40"/>
      <c r="AC27" s="41"/>
      <c r="AD27" s="40"/>
      <c r="AE27" s="41"/>
      <c r="AF27" s="40"/>
      <c r="AG27" s="41"/>
      <c r="AH27" s="40"/>
      <c r="AI27" s="41"/>
      <c r="AJ27" s="40"/>
      <c r="AK27" s="41"/>
      <c r="AL27" s="40"/>
      <c r="AM27" s="41"/>
      <c r="AN27" s="40"/>
      <c r="AO27" s="41"/>
      <c r="AP27" s="40"/>
      <c r="AQ27" s="41"/>
      <c r="AR27" s="40"/>
      <c r="AS27" s="41"/>
      <c r="AT27" s="40"/>
      <c r="AU27" s="41"/>
      <c r="AV27" s="40"/>
      <c r="AW27" s="41"/>
      <c r="AX27" s="40"/>
      <c r="AY27" s="41"/>
      <c r="AZ27" s="40"/>
      <c r="BA27" s="41"/>
      <c r="BB27" s="40"/>
      <c r="BC27" s="41"/>
      <c r="BD27" s="40"/>
      <c r="BE27" s="41"/>
      <c r="BF27" s="40"/>
      <c r="BG27" s="41"/>
      <c r="BH27" s="40"/>
      <c r="BI27" s="41"/>
      <c r="BJ27" s="40"/>
      <c r="BK27" s="41"/>
      <c r="BL27" s="40"/>
      <c r="BM27" s="41"/>
      <c r="BN27" s="40"/>
      <c r="BO27" s="41"/>
      <c r="BP27" s="40"/>
      <c r="BQ27" s="41"/>
      <c r="BR27" s="40"/>
      <c r="BS27" s="41"/>
      <c r="BT27" s="40"/>
      <c r="BU27" s="41"/>
      <c r="BV27" s="40"/>
      <c r="BW27" s="41"/>
      <c r="BX27" s="40"/>
      <c r="BY27" s="41"/>
      <c r="BZ27" s="40"/>
      <c r="CA27" s="41"/>
      <c r="CB27" s="40"/>
      <c r="CC27" s="41"/>
      <c r="CD27" s="40"/>
      <c r="CE27" s="41"/>
      <c r="CF27" s="40"/>
      <c r="CG27" s="41"/>
      <c r="CH27" s="40"/>
      <c r="CI27" s="41"/>
      <c r="CJ27" s="40"/>
      <c r="CK27" s="41"/>
      <c r="CL27" s="40"/>
      <c r="CM27" s="41"/>
      <c r="CN27" s="40"/>
      <c r="CO27" s="41"/>
      <c r="CP27" s="40"/>
      <c r="CQ27" s="41"/>
      <c r="CR27" s="40"/>
      <c r="CS27" s="41"/>
      <c r="CT27" s="40"/>
      <c r="CU27" s="41"/>
      <c r="CV27" s="40"/>
      <c r="CW27" s="41"/>
      <c r="CX27" s="40"/>
      <c r="CY27" s="41"/>
      <c r="CZ27" s="40"/>
      <c r="DA27" s="41"/>
      <c r="DB27" s="40"/>
      <c r="DC27" s="41"/>
      <c r="DD27" s="40"/>
      <c r="DE27" s="41"/>
      <c r="DF27" s="40"/>
      <c r="DG27" s="41"/>
      <c r="DH27" s="40"/>
      <c r="DI27" s="41"/>
      <c r="DJ27" s="40"/>
      <c r="DK27" s="41"/>
      <c r="DL27" s="40"/>
      <c r="DM27" s="41"/>
      <c r="DN27" s="40"/>
      <c r="DO27" s="41"/>
      <c r="DP27" s="40"/>
      <c r="DQ27" s="41"/>
      <c r="DR27" s="40"/>
      <c r="DS27" s="41"/>
      <c r="DT27" s="40"/>
      <c r="DU27" s="41"/>
      <c r="DV27" s="40"/>
      <c r="DW27" s="41"/>
      <c r="DX27" s="40"/>
      <c r="DY27" s="41"/>
      <c r="DZ27" s="40"/>
      <c r="EA27" s="41"/>
      <c r="EB27" s="40"/>
      <c r="EC27" s="41"/>
      <c r="ED27" s="40"/>
      <c r="EE27" s="41"/>
      <c r="EF27" s="40"/>
      <c r="EG27" s="41"/>
      <c r="EH27" s="40"/>
      <c r="EI27" s="41"/>
      <c r="EJ27" s="40"/>
      <c r="EK27" s="41"/>
      <c r="EL27" s="40"/>
      <c r="EM27" s="41"/>
      <c r="EN27" s="40"/>
      <c r="EO27" s="41"/>
      <c r="EP27" s="40"/>
      <c r="EQ27" s="41"/>
      <c r="ER27" s="40"/>
      <c r="ES27" s="41"/>
      <c r="ET27" s="40"/>
      <c r="EU27" s="41"/>
      <c r="EV27" s="40"/>
      <c r="EW27" s="41"/>
      <c r="EX27" s="40"/>
      <c r="EY27" s="41"/>
      <c r="EZ27" s="40"/>
      <c r="FA27" s="41"/>
      <c r="FB27" s="40"/>
      <c r="FC27" s="41"/>
      <c r="FD27" s="40"/>
      <c r="FE27" s="41"/>
      <c r="FF27" s="40"/>
      <c r="FG27" s="41"/>
      <c r="FH27" s="40"/>
      <c r="FI27" s="41"/>
      <c r="FJ27" s="40"/>
      <c r="FK27" s="41"/>
      <c r="FL27" s="40"/>
      <c r="FM27" s="41"/>
      <c r="FN27" s="40"/>
      <c r="FO27" s="41"/>
      <c r="FP27" s="40"/>
      <c r="FQ27" s="41"/>
      <c r="FR27" s="40"/>
      <c r="FS27" s="41"/>
      <c r="FT27" s="40"/>
      <c r="FU27" s="41"/>
      <c r="FV27" s="40"/>
      <c r="FW27" s="41"/>
      <c r="FX27" s="40"/>
      <c r="FY27" s="41"/>
      <c r="FZ27" s="40"/>
      <c r="GA27" s="41"/>
      <c r="GB27" s="40"/>
      <c r="GC27" s="41"/>
      <c r="GD27" s="40"/>
      <c r="GE27" s="41"/>
      <c r="GF27" s="40"/>
      <c r="GG27" s="41"/>
      <c r="GH27" s="40"/>
      <c r="GI27" s="41"/>
      <c r="GJ27" s="40"/>
      <c r="GK27" s="41"/>
      <c r="GL27" s="40"/>
      <c r="GM27" s="41"/>
      <c r="GN27" s="40"/>
      <c r="GO27" s="41"/>
      <c r="GP27" s="40"/>
      <c r="GQ27" s="41"/>
      <c r="GR27" s="40"/>
      <c r="GS27" s="41"/>
      <c r="GT27" s="40"/>
      <c r="GU27" s="41"/>
      <c r="GV27" s="40"/>
      <c r="GW27" s="41"/>
      <c r="GX27" s="40"/>
      <c r="GY27" s="41"/>
      <c r="GZ27" s="40"/>
      <c r="HA27" s="41"/>
      <c r="HB27" s="40"/>
      <c r="HC27" s="41"/>
      <c r="HD27" s="40"/>
      <c r="HE27" s="41"/>
      <c r="HF27" s="40"/>
      <c r="HG27" s="41"/>
      <c r="HH27" s="40"/>
      <c r="HI27" s="41"/>
      <c r="HJ27" s="40"/>
      <c r="HK27" s="41"/>
      <c r="HL27" s="40"/>
      <c r="HM27" s="41"/>
      <c r="HN27" s="40"/>
      <c r="HO27" s="41"/>
      <c r="HP27" s="40"/>
      <c r="HQ27" s="41"/>
      <c r="HR27" s="40"/>
      <c r="HS27" s="41"/>
      <c r="HT27" s="40"/>
      <c r="HU27" s="41"/>
      <c r="HV27" s="40"/>
      <c r="HW27" s="41"/>
      <c r="HX27" s="40"/>
      <c r="HY27" s="41"/>
      <c r="HZ27" s="40"/>
      <c r="IA27" s="41"/>
      <c r="IB27" s="40"/>
      <c r="IC27" s="41"/>
      <c r="ID27" s="40"/>
      <c r="IE27" s="41"/>
      <c r="IF27" s="40"/>
      <c r="IG27" s="41"/>
      <c r="IH27" s="40"/>
      <c r="II27" s="41"/>
      <c r="IJ27" s="40"/>
      <c r="IK27" s="41"/>
      <c r="IL27" s="40"/>
      <c r="IM27" s="41"/>
      <c r="IN27" s="40"/>
    </row>
    <row r="28" spans="1:248" x14ac:dyDescent="0.2">
      <c r="A28" s="17" t="s">
        <v>55</v>
      </c>
      <c r="B28" s="20" t="s">
        <v>54</v>
      </c>
      <c r="C28" s="9">
        <f>SUM(C29)</f>
        <v>3738170</v>
      </c>
      <c r="E28" s="41"/>
      <c r="F28" s="40"/>
      <c r="G28" s="41"/>
      <c r="H28" s="40"/>
      <c r="I28" s="41"/>
      <c r="J28" s="40"/>
      <c r="K28" s="41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40"/>
      <c r="W28" s="41"/>
      <c r="X28" s="40"/>
      <c r="Y28" s="41"/>
      <c r="Z28" s="40"/>
      <c r="AA28" s="41"/>
      <c r="AB28" s="40"/>
      <c r="AC28" s="41"/>
      <c r="AD28" s="40"/>
      <c r="AE28" s="41"/>
      <c r="AF28" s="40"/>
      <c r="AG28" s="41"/>
      <c r="AH28" s="40"/>
      <c r="AI28" s="41"/>
      <c r="AJ28" s="40"/>
      <c r="AK28" s="41"/>
      <c r="AL28" s="40"/>
      <c r="AM28" s="41"/>
      <c r="AN28" s="40"/>
      <c r="AO28" s="41"/>
      <c r="AP28" s="40"/>
      <c r="AQ28" s="41"/>
      <c r="AR28" s="40"/>
      <c r="AS28" s="41"/>
      <c r="AT28" s="40"/>
      <c r="AU28" s="41"/>
      <c r="AV28" s="40"/>
      <c r="AW28" s="41"/>
      <c r="AX28" s="40"/>
      <c r="AY28" s="41"/>
      <c r="AZ28" s="40"/>
      <c r="BA28" s="41"/>
      <c r="BB28" s="40"/>
      <c r="BC28" s="41"/>
      <c r="BD28" s="40"/>
      <c r="BE28" s="41"/>
      <c r="BF28" s="40"/>
      <c r="BG28" s="41"/>
      <c r="BH28" s="40"/>
      <c r="BI28" s="41"/>
      <c r="BJ28" s="40"/>
      <c r="BK28" s="41"/>
      <c r="BL28" s="40"/>
      <c r="BM28" s="41"/>
      <c r="BN28" s="40"/>
      <c r="BO28" s="41"/>
      <c r="BP28" s="40"/>
      <c r="BQ28" s="41"/>
      <c r="BR28" s="40"/>
      <c r="BS28" s="41"/>
      <c r="BT28" s="40"/>
      <c r="BU28" s="41"/>
      <c r="BV28" s="40"/>
      <c r="BW28" s="41"/>
      <c r="BX28" s="40"/>
      <c r="BY28" s="41"/>
      <c r="BZ28" s="40"/>
      <c r="CA28" s="41"/>
      <c r="CB28" s="40"/>
      <c r="CC28" s="41"/>
      <c r="CD28" s="40"/>
      <c r="CE28" s="41"/>
      <c r="CF28" s="40"/>
      <c r="CG28" s="41"/>
      <c r="CH28" s="40"/>
      <c r="CI28" s="41"/>
      <c r="CJ28" s="40"/>
      <c r="CK28" s="41"/>
      <c r="CL28" s="40"/>
      <c r="CM28" s="41"/>
      <c r="CN28" s="40"/>
      <c r="CO28" s="41"/>
      <c r="CP28" s="40"/>
      <c r="CQ28" s="41"/>
      <c r="CR28" s="40"/>
      <c r="CS28" s="41"/>
      <c r="CT28" s="40"/>
      <c r="CU28" s="41"/>
      <c r="CV28" s="40"/>
      <c r="CW28" s="41"/>
      <c r="CX28" s="40"/>
      <c r="CY28" s="41"/>
      <c r="CZ28" s="40"/>
      <c r="DA28" s="41"/>
      <c r="DB28" s="40"/>
      <c r="DC28" s="41"/>
      <c r="DD28" s="40"/>
      <c r="DE28" s="41"/>
      <c r="DF28" s="40"/>
      <c r="DG28" s="41"/>
      <c r="DH28" s="40"/>
      <c r="DI28" s="41"/>
      <c r="DJ28" s="40"/>
      <c r="DK28" s="41"/>
      <c r="DL28" s="40"/>
      <c r="DM28" s="41"/>
      <c r="DN28" s="40"/>
      <c r="DO28" s="41"/>
      <c r="DP28" s="40"/>
      <c r="DQ28" s="41"/>
      <c r="DR28" s="40"/>
      <c r="DS28" s="41"/>
      <c r="DT28" s="40"/>
      <c r="DU28" s="41"/>
      <c r="DV28" s="40"/>
      <c r="DW28" s="41"/>
      <c r="DX28" s="40"/>
      <c r="DY28" s="41"/>
      <c r="DZ28" s="40"/>
      <c r="EA28" s="41"/>
      <c r="EB28" s="40"/>
      <c r="EC28" s="41"/>
      <c r="ED28" s="40"/>
      <c r="EE28" s="41"/>
      <c r="EF28" s="40"/>
      <c r="EG28" s="41"/>
      <c r="EH28" s="40"/>
      <c r="EI28" s="41"/>
      <c r="EJ28" s="40"/>
      <c r="EK28" s="41"/>
      <c r="EL28" s="40"/>
      <c r="EM28" s="41"/>
      <c r="EN28" s="40"/>
      <c r="EO28" s="41"/>
      <c r="EP28" s="40"/>
      <c r="EQ28" s="41"/>
      <c r="ER28" s="40"/>
      <c r="ES28" s="41"/>
      <c r="ET28" s="40"/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41"/>
      <c r="FF28" s="40"/>
      <c r="FG28" s="41"/>
      <c r="FH28" s="40"/>
      <c r="FI28" s="41"/>
      <c r="FJ28" s="40"/>
      <c r="FK28" s="41"/>
      <c r="FL28" s="40"/>
      <c r="FM28" s="41"/>
      <c r="FN28" s="40"/>
      <c r="FO28" s="41"/>
      <c r="FP28" s="40"/>
      <c r="FQ28" s="41"/>
      <c r="FR28" s="40"/>
      <c r="FS28" s="41"/>
      <c r="FT28" s="40"/>
      <c r="FU28" s="41"/>
      <c r="FV28" s="40"/>
      <c r="FW28" s="41"/>
      <c r="FX28" s="40"/>
      <c r="FY28" s="41"/>
      <c r="FZ28" s="40"/>
      <c r="GA28" s="41"/>
      <c r="GB28" s="40"/>
      <c r="GC28" s="41"/>
      <c r="GD28" s="40"/>
      <c r="GE28" s="41"/>
      <c r="GF28" s="40"/>
      <c r="GG28" s="41"/>
      <c r="GH28" s="40"/>
      <c r="GI28" s="41"/>
      <c r="GJ28" s="40"/>
      <c r="GK28" s="41"/>
      <c r="GL28" s="40"/>
      <c r="GM28" s="41"/>
      <c r="GN28" s="40"/>
      <c r="GO28" s="41"/>
      <c r="GP28" s="40"/>
      <c r="GQ28" s="41"/>
      <c r="GR28" s="40"/>
      <c r="GS28" s="41"/>
      <c r="GT28" s="40"/>
      <c r="GU28" s="41"/>
      <c r="GV28" s="40"/>
      <c r="GW28" s="41"/>
      <c r="GX28" s="40"/>
      <c r="GY28" s="41"/>
      <c r="GZ28" s="40"/>
      <c r="HA28" s="41"/>
      <c r="HB28" s="40"/>
      <c r="HC28" s="41"/>
      <c r="HD28" s="40"/>
      <c r="HE28" s="41"/>
      <c r="HF28" s="40"/>
      <c r="HG28" s="41"/>
      <c r="HH28" s="40"/>
      <c r="HI28" s="41"/>
      <c r="HJ28" s="40"/>
      <c r="HK28" s="41"/>
      <c r="HL28" s="40"/>
      <c r="HM28" s="41"/>
      <c r="HN28" s="40"/>
      <c r="HO28" s="41"/>
      <c r="HP28" s="40"/>
      <c r="HQ28" s="41"/>
      <c r="HR28" s="40"/>
      <c r="HS28" s="41"/>
      <c r="HT28" s="40"/>
      <c r="HU28" s="41"/>
      <c r="HV28" s="40"/>
      <c r="HW28" s="41"/>
      <c r="HX28" s="40"/>
      <c r="HY28" s="41"/>
      <c r="HZ28" s="40"/>
      <c r="IA28" s="41"/>
      <c r="IB28" s="40"/>
      <c r="IC28" s="41"/>
      <c r="ID28" s="40"/>
      <c r="IE28" s="41"/>
      <c r="IF28" s="40"/>
      <c r="IG28" s="41"/>
      <c r="IH28" s="40"/>
      <c r="II28" s="41"/>
      <c r="IJ28" s="40"/>
      <c r="IK28" s="41"/>
      <c r="IL28" s="40"/>
      <c r="IM28" s="41"/>
      <c r="IN28" s="40"/>
    </row>
    <row r="29" spans="1:248" x14ac:dyDescent="0.2">
      <c r="A29" s="3" t="s">
        <v>13</v>
      </c>
      <c r="B29" s="3" t="s">
        <v>14</v>
      </c>
      <c r="C29" s="14">
        <v>3738170</v>
      </c>
      <c r="J29" s="38"/>
    </row>
    <row r="30" spans="1:248" ht="165.75" customHeight="1" x14ac:dyDescent="0.2">
      <c r="B30" s="39" t="s">
        <v>98</v>
      </c>
      <c r="C30" s="14"/>
      <c r="J30" s="38"/>
    </row>
    <row r="31" spans="1:248" x14ac:dyDescent="0.2">
      <c r="B31" s="3"/>
      <c r="C31" s="14"/>
      <c r="J31" s="38"/>
    </row>
    <row r="32" spans="1:248" x14ac:dyDescent="0.2">
      <c r="A32" s="17" t="s">
        <v>89</v>
      </c>
      <c r="B32" s="19" t="s">
        <v>88</v>
      </c>
      <c r="C32" s="9">
        <f>SUM(C33:C36)</f>
        <v>6040000</v>
      </c>
    </row>
    <row r="33" spans="1:4" x14ac:dyDescent="0.2">
      <c r="A33" s="3" t="s">
        <v>41</v>
      </c>
      <c r="B33" s="3" t="s">
        <v>42</v>
      </c>
      <c r="C33" s="14">
        <v>1540000</v>
      </c>
    </row>
    <row r="34" spans="1:4" ht="38.25" x14ac:dyDescent="0.2">
      <c r="B34" s="37" t="s">
        <v>97</v>
      </c>
      <c r="C34" s="14"/>
    </row>
    <row r="35" spans="1:4" x14ac:dyDescent="0.2">
      <c r="B35" s="3"/>
      <c r="C35" s="14"/>
    </row>
    <row r="36" spans="1:4" x14ac:dyDescent="0.2">
      <c r="A36" s="3" t="s">
        <v>50</v>
      </c>
      <c r="B36" s="3" t="s">
        <v>87</v>
      </c>
      <c r="C36" s="14">
        <v>4500000</v>
      </c>
    </row>
    <row r="37" spans="1:4" ht="25.5" x14ac:dyDescent="0.2">
      <c r="B37" s="37" t="s">
        <v>96</v>
      </c>
      <c r="C37" s="14"/>
    </row>
    <row r="38" spans="1:4" x14ac:dyDescent="0.2">
      <c r="B38" s="3"/>
      <c r="C38" s="14"/>
    </row>
    <row r="39" spans="1:4" x14ac:dyDescent="0.2">
      <c r="A39" s="17" t="s">
        <v>86</v>
      </c>
      <c r="B39" s="20" t="s">
        <v>85</v>
      </c>
      <c r="C39" s="14"/>
      <c r="D39" s="9">
        <f>+C41+C46</f>
        <v>2230000</v>
      </c>
    </row>
    <row r="40" spans="1:4" x14ac:dyDescent="0.2">
      <c r="A40" s="17"/>
      <c r="B40" s="20"/>
      <c r="C40" s="14"/>
    </row>
    <row r="41" spans="1:4" x14ac:dyDescent="0.2">
      <c r="A41" s="17" t="s">
        <v>84</v>
      </c>
      <c r="B41" s="19" t="s">
        <v>83</v>
      </c>
      <c r="C41" s="9">
        <f>SUM(C42:C42)</f>
        <v>300000</v>
      </c>
    </row>
    <row r="42" spans="1:4" ht="12" customHeight="1" x14ac:dyDescent="0.2">
      <c r="A42" s="3" t="s">
        <v>43</v>
      </c>
      <c r="B42" s="3" t="s">
        <v>44</v>
      </c>
      <c r="C42" s="14">
        <v>300000</v>
      </c>
    </row>
    <row r="43" spans="1:4" ht="38.25" x14ac:dyDescent="0.2">
      <c r="B43" s="37" t="s">
        <v>45</v>
      </c>
      <c r="C43" s="14"/>
    </row>
    <row r="44" spans="1:4" ht="12" customHeight="1" x14ac:dyDescent="0.2">
      <c r="B44" s="3"/>
      <c r="C44" s="14"/>
    </row>
    <row r="45" spans="1:4" x14ac:dyDescent="0.2">
      <c r="B45" s="3"/>
      <c r="C45" s="14"/>
    </row>
    <row r="46" spans="1:4" x14ac:dyDescent="0.2">
      <c r="A46" s="17" t="s">
        <v>82</v>
      </c>
      <c r="B46" s="20" t="s">
        <v>81</v>
      </c>
      <c r="C46" s="9">
        <f>SUM(C47:C47)</f>
        <v>1930000</v>
      </c>
    </row>
    <row r="47" spans="1:4" x14ac:dyDescent="0.2">
      <c r="A47" s="3" t="s">
        <v>15</v>
      </c>
      <c r="B47" s="3" t="s">
        <v>16</v>
      </c>
      <c r="C47" s="14">
        <v>1930000</v>
      </c>
    </row>
    <row r="48" spans="1:4" ht="38.25" x14ac:dyDescent="0.2">
      <c r="B48" s="37" t="s">
        <v>17</v>
      </c>
      <c r="C48" s="14"/>
    </row>
    <row r="49" spans="1:4" x14ac:dyDescent="0.2">
      <c r="B49" s="3"/>
      <c r="C49" s="14"/>
    </row>
    <row r="50" spans="1:4" x14ac:dyDescent="0.2">
      <c r="A50" s="17" t="s">
        <v>79</v>
      </c>
      <c r="B50" s="19" t="s">
        <v>78</v>
      </c>
      <c r="C50" s="14"/>
      <c r="D50" s="9">
        <f>+C52+C60</f>
        <v>15220000</v>
      </c>
    </row>
    <row r="51" spans="1:4" x14ac:dyDescent="0.2">
      <c r="A51" s="17"/>
      <c r="B51" s="19"/>
      <c r="C51" s="14"/>
    </row>
    <row r="52" spans="1:4" x14ac:dyDescent="0.2">
      <c r="A52" s="17" t="s">
        <v>77</v>
      </c>
      <c r="B52" s="19" t="s">
        <v>76</v>
      </c>
      <c r="C52" s="9">
        <f>SUM(C53:C58)</f>
        <v>5220000</v>
      </c>
    </row>
    <row r="53" spans="1:4" x14ac:dyDescent="0.2">
      <c r="A53" s="3" t="s">
        <v>18</v>
      </c>
      <c r="B53" s="10" t="s">
        <v>19</v>
      </c>
      <c r="C53" s="14">
        <v>1230000</v>
      </c>
    </row>
    <row r="54" spans="1:4" ht="38.25" x14ac:dyDescent="0.2">
      <c r="B54" s="37" t="s">
        <v>20</v>
      </c>
      <c r="C54" s="14"/>
    </row>
    <row r="55" spans="1:4" x14ac:dyDescent="0.2">
      <c r="B55" s="10"/>
      <c r="C55" s="14"/>
    </row>
    <row r="56" spans="1:4" x14ac:dyDescent="0.2">
      <c r="A56" s="3" t="s">
        <v>21</v>
      </c>
      <c r="B56" s="10" t="s">
        <v>75</v>
      </c>
      <c r="C56" s="14">
        <v>3990000</v>
      </c>
    </row>
    <row r="57" spans="1:4" ht="51" x14ac:dyDescent="0.2">
      <c r="B57" s="37" t="s">
        <v>22</v>
      </c>
      <c r="C57" s="14"/>
    </row>
    <row r="58" spans="1:4" x14ac:dyDescent="0.2">
      <c r="B58" s="10"/>
      <c r="C58" s="14"/>
    </row>
    <row r="59" spans="1:4" x14ac:dyDescent="0.2">
      <c r="B59" s="3"/>
      <c r="C59" s="14"/>
    </row>
    <row r="60" spans="1:4" x14ac:dyDescent="0.2">
      <c r="A60" s="17" t="s">
        <v>74</v>
      </c>
      <c r="B60" s="17" t="s">
        <v>73</v>
      </c>
      <c r="C60" s="9">
        <f>+C61</f>
        <v>10000000</v>
      </c>
    </row>
    <row r="61" spans="1:4" x14ac:dyDescent="0.2">
      <c r="A61" s="3" t="s">
        <v>7</v>
      </c>
      <c r="B61" s="3" t="s">
        <v>8</v>
      </c>
      <c r="C61" s="14">
        <v>10000000</v>
      </c>
    </row>
    <row r="62" spans="1:4" ht="38.25" x14ac:dyDescent="0.2">
      <c r="B62" s="37" t="s">
        <v>95</v>
      </c>
      <c r="C62" s="14"/>
    </row>
    <row r="63" spans="1:4" x14ac:dyDescent="0.2">
      <c r="B63" s="3"/>
      <c r="C63" s="14"/>
    </row>
    <row r="64" spans="1:4" x14ac:dyDescent="0.2">
      <c r="A64" s="17">
        <v>6</v>
      </c>
      <c r="B64" s="19" t="s">
        <v>72</v>
      </c>
      <c r="C64" s="14"/>
      <c r="D64" s="9">
        <f>+C67</f>
        <v>525000</v>
      </c>
    </row>
    <row r="65" spans="1:4" x14ac:dyDescent="0.2">
      <c r="A65" s="17"/>
      <c r="B65" s="19"/>
      <c r="C65" s="14"/>
    </row>
    <row r="66" spans="1:4" ht="30" customHeight="1" x14ac:dyDescent="0.2">
      <c r="A66" s="17">
        <v>6.07</v>
      </c>
      <c r="B66" s="19" t="s">
        <v>71</v>
      </c>
      <c r="C66" s="9">
        <f>+C67</f>
        <v>525000</v>
      </c>
    </row>
    <row r="67" spans="1:4" x14ac:dyDescent="0.2">
      <c r="A67" s="3" t="s">
        <v>47</v>
      </c>
      <c r="B67" s="3" t="s">
        <v>94</v>
      </c>
      <c r="C67" s="14">
        <v>525000</v>
      </c>
    </row>
    <row r="68" spans="1:4" ht="95.25" customHeight="1" x14ac:dyDescent="0.2">
      <c r="B68" s="37" t="s">
        <v>93</v>
      </c>
      <c r="C68" s="14"/>
    </row>
    <row r="69" spans="1:4" x14ac:dyDescent="0.2">
      <c r="B69" s="3"/>
      <c r="C69" s="14"/>
    </row>
    <row r="70" spans="1:4" ht="13.5" thickBot="1" x14ac:dyDescent="0.25">
      <c r="B70" s="13" t="s">
        <v>69</v>
      </c>
      <c r="D70" s="12">
        <f>SUM(D9:D69)</f>
        <v>62320170</v>
      </c>
    </row>
    <row r="71" spans="1:4" ht="13.5" thickTop="1" x14ac:dyDescent="0.2">
      <c r="B71" s="3"/>
      <c r="C71" s="14"/>
    </row>
  </sheetData>
  <mergeCells count="2">
    <mergeCell ref="A1:D1"/>
    <mergeCell ref="A2:D2"/>
  </mergeCells>
  <pageMargins left="0.39370078740157483" right="0.39370078740157483" top="0.39370078740157483" bottom="0.39370078740157483" header="0" footer="0"/>
  <pageSetup scale="84" fitToWidth="3" orientation="portrait" r:id="rId1"/>
  <headerFooter alignWithMargins="0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Modificación  N1 </vt:lpstr>
      <vt:lpstr>Justificación1</vt:lpstr>
      <vt:lpstr>Justificación1!Área_de_impresión</vt:lpstr>
      <vt:lpstr>'Modificación  N1 '!Área_de_impresión</vt:lpstr>
      <vt:lpstr>Justificación1!Títulos_a_imprimir</vt:lpstr>
      <vt:lpstr>'Modificación  N1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Urbina Aguirre</dc:creator>
  <cp:lastModifiedBy>Maricela Cordero Vega</cp:lastModifiedBy>
  <dcterms:created xsi:type="dcterms:W3CDTF">2017-03-06T19:40:58Z</dcterms:created>
  <dcterms:modified xsi:type="dcterms:W3CDTF">2017-04-28T15:03:20Z</dcterms:modified>
</cp:coreProperties>
</file>